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Kim/Downloads/"/>
    </mc:Choice>
  </mc:AlternateContent>
  <xr:revisionPtr revIDLastSave="0" documentId="13_ncr:1_{818E3A46-A883-B143-A825-20D672FFF456}" xr6:coauthVersionLast="36" xr6:coauthVersionMax="43" xr10:uidLastSave="{00000000-0000-0000-0000-000000000000}"/>
  <bookViews>
    <workbookView xWindow="0" yWindow="460" windowWidth="28800" windowHeight="17460" activeTab="2" xr2:uid="{00000000-000D-0000-FFFF-FFFF00000000}"/>
  </bookViews>
  <sheets>
    <sheet name="How To Use This Template" sheetId="2" r:id="rId1"/>
    <sheet name="Business Plan" sheetId="1" r:id="rId2"/>
    <sheet name="Post Planning" sheetId="3" r:id="rId3"/>
  </sheet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O20" i="1" l="1"/>
  <c r="C3" i="1"/>
  <c r="C28" i="1"/>
  <c r="C39" i="1"/>
  <c r="E39" i="1" s="1"/>
  <c r="C11" i="1"/>
  <c r="D11" i="1"/>
  <c r="C9" i="1"/>
  <c r="D9" i="1"/>
  <c r="D8" i="1"/>
  <c r="C7" i="1"/>
  <c r="D7" i="1"/>
  <c r="D3" i="1"/>
  <c r="L17" i="1"/>
  <c r="K21" i="1"/>
  <c r="C10" i="1"/>
  <c r="D10" i="1"/>
  <c r="C6" i="1"/>
  <c r="C12" i="1"/>
  <c r="E12" i="1"/>
  <c r="D6" i="1"/>
  <c r="O21" i="1"/>
  <c r="K22" i="1"/>
  <c r="E13" i="1"/>
  <c r="J21" i="1"/>
  <c r="M22" i="1"/>
  <c r="E14" i="1"/>
  <c r="O22" i="1"/>
  <c r="K23" i="1"/>
  <c r="E15" i="1"/>
  <c r="M20" i="1"/>
  <c r="M21" i="1"/>
  <c r="O23" i="1"/>
  <c r="M23" i="1"/>
  <c r="K24" i="1"/>
  <c r="M24" i="1"/>
  <c r="O24" i="1"/>
  <c r="K25" i="1"/>
  <c r="M25" i="1"/>
  <c r="O25" i="1"/>
  <c r="K26" i="1"/>
  <c r="O26" i="1"/>
  <c r="M26" i="1"/>
  <c r="K27" i="1"/>
  <c r="M27" i="1"/>
  <c r="O27" i="1"/>
  <c r="K28" i="1"/>
  <c r="O28" i="1"/>
  <c r="M28" i="1"/>
  <c r="K29" i="1"/>
  <c r="O29" i="1"/>
  <c r="M29" i="1"/>
  <c r="L21" i="1" l="1"/>
  <c r="N21" i="1" s="1"/>
  <c r="P21" i="1" s="1"/>
  <c r="Q21" i="1" s="1"/>
  <c r="E40" i="1"/>
  <c r="L28" i="1"/>
  <c r="N28" i="1" s="1"/>
  <c r="P28" i="1" s="1"/>
  <c r="Q28" i="1" s="1"/>
  <c r="L22" i="1"/>
  <c r="N22" i="1" s="1"/>
  <c r="P22" i="1" s="1"/>
  <c r="Q22" i="1" s="1"/>
  <c r="L25" i="1"/>
  <c r="N25" i="1" s="1"/>
  <c r="P25" i="1" s="1"/>
  <c r="Q25" i="1" s="1"/>
  <c r="L24" i="1"/>
  <c r="N24" i="1" s="1"/>
  <c r="P24" i="1" s="1"/>
  <c r="Q24" i="1" s="1"/>
  <c r="E41" i="1"/>
  <c r="L20" i="1"/>
  <c r="L26" i="1"/>
  <c r="N26" i="1" s="1"/>
  <c r="P26" i="1" s="1"/>
  <c r="Q26" i="1" s="1"/>
  <c r="L27" i="1"/>
  <c r="N27" i="1" s="1"/>
  <c r="P27" i="1" s="1"/>
  <c r="Q27" i="1" s="1"/>
  <c r="L23" i="1"/>
  <c r="N23" i="1" s="1"/>
  <c r="P23" i="1" s="1"/>
  <c r="Q23" i="1" s="1"/>
  <c r="L29" i="1"/>
  <c r="N29" i="1" s="1"/>
  <c r="P29" i="1" s="1"/>
  <c r="Q29" i="1" s="1"/>
  <c r="E42" i="1" l="1"/>
  <c r="E43" i="1"/>
  <c r="E44" i="1" s="1"/>
  <c r="N20" i="1"/>
  <c r="P20" i="1" s="1"/>
  <c r="F27" i="1"/>
  <c r="F26" i="1" s="1"/>
</calcChain>
</file>

<file path=xl/sharedStrings.xml><?xml version="1.0" encoding="utf-8"?>
<sst xmlns="http://schemas.openxmlformats.org/spreadsheetml/2006/main" count="77" uniqueCount="66">
  <si>
    <t>HOW TO USE THIS TEMPLATE:</t>
  </si>
  <si>
    <r>
      <t xml:space="preserve">1. </t>
    </r>
    <r>
      <rPr>
        <b/>
        <u/>
        <sz val="14"/>
        <color theme="8" tint="-0.499984740745262"/>
        <rFont val="Lato Regular"/>
      </rPr>
      <t>Fill in the main home-sevices business metrics to the right:</t>
    </r>
    <r>
      <rPr>
        <sz val="14"/>
        <color theme="8" tint="-0.499984740745262"/>
        <rFont val="Lato Regular"/>
      </rPr>
      <t xml:space="preserve"> To help you get started, we've already filled in the main business metrics (in the orange cells to the right) needed to build a home-services business plan with Spray-Net averages. For those with experience or a background in the home-services industry, feel free to modify these numbers.</t>
    </r>
  </si>
  <si>
    <t>MAIN HOME-SERVICE BUSINESS METRICS</t>
  </si>
  <si>
    <t>Typical Industry Ranges</t>
  </si>
  <si>
    <t>AVERAGE JOB SIZE</t>
  </si>
  <si>
    <t>GROSS MARGIN</t>
  </si>
  <si>
    <t>40%-75%</t>
  </si>
  <si>
    <t>CUSTOMER ACQUISITION COST</t>
  </si>
  <si>
    <t>8%-20%</t>
  </si>
  <si>
    <t>PROJECTED SALES</t>
  </si>
  <si>
    <t>TAX RATE</t>
  </si>
  <si>
    <t>UNDERSTANDING THE VARIABLES:</t>
  </si>
  <si>
    <t>OVERHEAD COSTS</t>
  </si>
  <si>
    <r>
      <t xml:space="preserve">The beauty of a home-services business is that with no brick-and-mortar location required,  overhead 
costs are relatively low. You can literally start your business from your garage! Typical over-head costs for a home-services business include your truck lease, gas expenses and a few other expenses we've outlined in the </t>
    </r>
    <r>
      <rPr>
        <b/>
        <sz val="11"/>
        <color theme="8" tint="-0.499984740745262"/>
        <rFont val="Lato Regular"/>
      </rPr>
      <t xml:space="preserve">budget </t>
    </r>
    <r>
      <rPr>
        <sz val="11"/>
        <color theme="8" tint="-0.499984740745262"/>
        <rFont val="Lato Regular"/>
      </rPr>
      <t>tab.</t>
    </r>
  </si>
  <si>
    <t>How much does every job, on average, contribute towards covering your overhead costs and eventually 
going to your bottom-line? Depending on your average job size, after accounting for products and labour, margins will range between 40-70%. Smaller job sizes normally have higher margins, but that requires you to sign more jobs!</t>
  </si>
  <si>
    <t>BREAK-EVEN POINT</t>
  </si>
  <si>
    <t xml:space="preserve">The point at which total costs and total revenue are equal. Take your overhead costs and divide them by 
your average gross margin to find out how much sales you need to reach your break-even point.  </t>
  </si>
  <si>
    <t>Revenue</t>
  </si>
  <si>
    <t>Sales</t>
  </si>
  <si>
    <t>Jobs</t>
  </si>
  <si>
    <t>Variable Expenses</t>
  </si>
  <si>
    <t>Sales Commissions</t>
  </si>
  <si>
    <t>Royalties</t>
  </si>
  <si>
    <t xml:space="preserve">Gas </t>
  </si>
  <si>
    <t>Credit card</t>
  </si>
  <si>
    <t>Labour and products</t>
  </si>
  <si>
    <t>Miscellaneous</t>
  </si>
  <si>
    <t>Total</t>
  </si>
  <si>
    <t>-----------&gt;</t>
  </si>
  <si>
    <t>Variable Costs</t>
  </si>
  <si>
    <t>Gross Margin</t>
  </si>
  <si>
    <t>Fixed Expenses</t>
  </si>
  <si>
    <t>Job increments</t>
  </si>
  <si>
    <t>Salary</t>
  </si>
  <si>
    <t>Gas</t>
  </si>
  <si>
    <t>Fixed cost</t>
  </si>
  <si>
    <t>Variable cost</t>
  </si>
  <si>
    <t>Total cost</t>
  </si>
  <si>
    <t>Profit</t>
  </si>
  <si>
    <t xml:space="preserve">Accounting </t>
  </si>
  <si>
    <t>Permits / Memberships</t>
  </si>
  <si>
    <t>Required Business Technology</t>
  </si>
  <si>
    <t>Truck Lease</t>
  </si>
  <si>
    <t>Vehicle Insurance &amp; Reg</t>
  </si>
  <si>
    <t>Warehouse space</t>
  </si>
  <si>
    <t>BREAK-EVEN</t>
  </si>
  <si>
    <t>Banking Fees</t>
  </si>
  <si>
    <t>Pay fees</t>
  </si>
  <si>
    <t>Marketing</t>
  </si>
  <si>
    <t>Book-keeping</t>
  </si>
  <si>
    <t xml:space="preserve">Equipment </t>
  </si>
  <si>
    <t>Telecommunications</t>
  </si>
  <si>
    <t>Uniforms</t>
  </si>
  <si>
    <t>Team Perks (Meals &amp; Entertainment)</t>
  </si>
  <si>
    <t>Liability Insurance</t>
  </si>
  <si>
    <t>Recruitment</t>
  </si>
  <si>
    <t>Waste management</t>
  </si>
  <si>
    <t>Total Fixed Costs</t>
  </si>
  <si>
    <t>Profit before tax</t>
  </si>
  <si>
    <t>Profit after tax</t>
  </si>
  <si>
    <t>$2000-$10000</t>
  </si>
  <si>
    <r>
      <t>2.</t>
    </r>
    <r>
      <rPr>
        <b/>
        <u/>
        <sz val="14"/>
        <color theme="8" tint="-0.499984740745262"/>
        <rFont val="Lato Regular"/>
      </rPr>
      <t xml:space="preserve"> Go to the "BUSINESS PLAN" tab and fill in the other required metrics in the orange cells</t>
    </r>
    <r>
      <rPr>
        <sz val="14"/>
        <color theme="8" tint="-0.499984740745262"/>
        <rFont val="Lato Regular"/>
      </rPr>
      <t>. 
And there you have it, your very first home-services business plan! 
Play around with the numbers- perhaps your spouse is helping you out with book-keeping or your large home garage doesn't require you to rent out warehouse space. In the early stages of your business, you'll be wearing multiple hats until you've reached a certain amount of sales. By using this spreadsheet as a projection tool, you'll be able to determine when you can afford to hire a sales consultant or operations manager. Like any business, you'll have to build it to that point!
The next step is to create a plan to hit those numbers, and that's where our business coaches can help you out!</t>
    </r>
  </si>
  <si>
    <t>Will you need to acquire many customers or just a few to have a sizeable business? Job sizes, or project 
costs, in the home-improvement industry can range anywhere from $2000 to over $10000. To give you an idea of an average job size for a niche, specialized renovation service like ours, we’ve started you off with our historical average of $4850. The higher the average job size, the less jobs you need to achieve your goal.</t>
  </si>
  <si>
    <t>Refers to the cost to acquire a customer. This includes the amount you spend on marketing, as well 
as sales commissions. Marketing spend in the home-improvement industry typically ranges from 8-20%.</t>
  </si>
  <si>
    <t>Home-Services Business Plan</t>
  </si>
  <si>
    <t xml:space="preserve">                       HOW TO CREATE YOUR FIRST HOME-SERVICES BUSINESS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</si>
</sst>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quot;$&quot;\-#,##0"/>
    <numFmt numFmtId="165" formatCode="&quot;$&quot;#,##0"/>
    <numFmt numFmtId="166" formatCode="&quot;$&quot;#,##0.00"/>
    <numFmt numFmtId="167" formatCode="#,##0_ ;\-#,##0\ "/>
    <numFmt numFmtId="168" formatCode="0.0%"/>
    <numFmt numFmtId="169" formatCode="0.0"/>
    <numFmt numFmtId="170" formatCode="&quot;$&quot;#,##0.00;\-&quot;$&quot;#,##0.00"/>
    <numFmt numFmtId="171" formatCode="#,##0\ ;\-#,##0"/>
    <numFmt numFmtId="172" formatCode="&quot;$&quot;#,##0.0;&quot;$&quot;\-#,##0.0"/>
  </numFmts>
  <fonts count="7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000000"/>
      <name val="Calibri"/>
      <family val="2"/>
    </font>
    <font>
      <b/>
      <sz val="10"/>
      <color rgb="FF000000"/>
      <name val="Arial"/>
      <family val="2"/>
    </font>
    <font>
      <sz val="10"/>
      <color rgb="FF000000"/>
      <name val="Arial"/>
      <family val="2"/>
    </font>
    <font>
      <b/>
      <sz val="11"/>
      <color rgb="FF000000"/>
      <name val="Calibri"/>
      <family val="2"/>
    </font>
    <font>
      <b/>
      <sz val="13"/>
      <color rgb="FF000000"/>
      <name val="Calibri"/>
      <family val="2"/>
    </font>
    <font>
      <b/>
      <sz val="13"/>
      <color theme="1"/>
      <name val="Calibri"/>
      <family val="2"/>
      <scheme val="minor"/>
    </font>
    <font>
      <i/>
      <sz val="10"/>
      <color rgb="FF000000"/>
      <name val="Arial"/>
      <family val="2"/>
    </font>
    <font>
      <b/>
      <i/>
      <sz val="11"/>
      <color rgb="FF000000"/>
      <name val="Calibri"/>
      <family val="2"/>
    </font>
    <font>
      <i/>
      <sz val="11"/>
      <color rgb="FFFF0000"/>
      <name val="Calibri"/>
      <family val="2"/>
    </font>
    <font>
      <i/>
      <sz val="11"/>
      <color theme="1"/>
      <name val="Calibri"/>
      <family val="2"/>
      <scheme val="minor"/>
    </font>
    <font>
      <b/>
      <i/>
      <sz val="11"/>
      <color theme="1"/>
      <name val="Calibri"/>
      <family val="2"/>
    </font>
    <font>
      <b/>
      <sz val="13"/>
      <name val="Calibri"/>
      <family val="2"/>
    </font>
    <font>
      <sz val="11"/>
      <color theme="1"/>
      <name val="Calibri"/>
      <family val="2"/>
    </font>
    <font>
      <sz val="11"/>
      <color rgb="FF000000"/>
      <name val="Calibri"/>
      <family val="2"/>
      <scheme val="minor"/>
    </font>
    <font>
      <i/>
      <sz val="11"/>
      <color theme="0"/>
      <name val="Calibri"/>
      <family val="2"/>
      <scheme val="minor"/>
    </font>
    <font>
      <i/>
      <sz val="11"/>
      <color theme="1"/>
      <name val="Calibri"/>
      <family val="2"/>
    </font>
    <font>
      <sz val="11"/>
      <name val="Calibri"/>
      <family val="2"/>
      <scheme val="minor"/>
    </font>
    <font>
      <i/>
      <sz val="11"/>
      <name val="Calibri"/>
      <family val="2"/>
      <scheme val="minor"/>
    </font>
    <font>
      <b/>
      <sz val="11"/>
      <name val="Calibri"/>
      <family val="2"/>
    </font>
    <font>
      <b/>
      <sz val="14"/>
      <color theme="1"/>
      <name val="Calibri"/>
      <family val="2"/>
      <scheme val="minor"/>
    </font>
    <font>
      <u/>
      <sz val="11"/>
      <color theme="10"/>
      <name val="Calibri"/>
      <family val="2"/>
      <scheme val="minor"/>
    </font>
    <font>
      <u/>
      <sz val="11"/>
      <color theme="11"/>
      <name val="Calibri"/>
      <family val="2"/>
      <scheme val="minor"/>
    </font>
    <font>
      <sz val="11"/>
      <color theme="8" tint="-0.499984740745262"/>
      <name val="Calibri"/>
      <family val="2"/>
      <scheme val="minor"/>
    </font>
    <font>
      <b/>
      <sz val="10"/>
      <color theme="0"/>
      <name val="Arial"/>
      <family val="2"/>
    </font>
    <font>
      <sz val="11"/>
      <color theme="1"/>
      <name val="Lato Regular"/>
    </font>
    <font>
      <b/>
      <sz val="24"/>
      <color theme="0"/>
      <name val="Lato Regular"/>
    </font>
    <font>
      <b/>
      <u/>
      <sz val="24"/>
      <color theme="8" tint="-0.499984740745262"/>
      <name val="Lato Regular"/>
    </font>
    <font>
      <sz val="14"/>
      <color theme="8" tint="-0.499984740745262"/>
      <name val="Lato Regular"/>
    </font>
    <font>
      <b/>
      <u/>
      <sz val="14"/>
      <color theme="8" tint="-0.499984740745262"/>
      <name val="Lato Regular"/>
    </font>
    <font>
      <sz val="11"/>
      <color theme="0"/>
      <name val="Lato Regular"/>
    </font>
    <font>
      <b/>
      <sz val="11"/>
      <color theme="8" tint="-0.499984740745262"/>
      <name val="Lato Regular"/>
    </font>
    <font>
      <b/>
      <sz val="11"/>
      <color theme="0"/>
      <name val="Lato Regular"/>
    </font>
    <font>
      <sz val="11"/>
      <color theme="8" tint="-0.499984740745262"/>
      <name val="Lato Regular"/>
    </font>
    <font>
      <i/>
      <sz val="11"/>
      <color theme="1"/>
      <name val="Lato Regular"/>
    </font>
    <font>
      <b/>
      <sz val="26"/>
      <color theme="0"/>
      <name val="Lato Regular"/>
    </font>
    <font>
      <sz val="11"/>
      <color rgb="FF000000"/>
      <name val="Lato Regular"/>
    </font>
    <font>
      <b/>
      <sz val="10"/>
      <color rgb="FF000000"/>
      <name val="Lato Regular"/>
    </font>
    <font>
      <b/>
      <sz val="13"/>
      <color rgb="FF000000"/>
      <name val="Lato Regular"/>
    </font>
    <font>
      <b/>
      <sz val="13"/>
      <color theme="1"/>
      <name val="Lato Regular"/>
    </font>
    <font>
      <b/>
      <sz val="11"/>
      <color rgb="FF000000"/>
      <name val="Lato Regular"/>
    </font>
    <font>
      <sz val="10"/>
      <color rgb="FF000000"/>
      <name val="Lato Regular"/>
    </font>
    <font>
      <i/>
      <sz val="8"/>
      <color rgb="FF000000"/>
      <name val="Lato Regular"/>
    </font>
    <font>
      <sz val="10"/>
      <color theme="0"/>
      <name val="Lato Regular"/>
    </font>
    <font>
      <i/>
      <sz val="10"/>
      <color rgb="FF000000"/>
      <name val="Lato Regular"/>
    </font>
    <font>
      <i/>
      <sz val="11"/>
      <color rgb="FF000000"/>
      <name val="Lato Regular"/>
    </font>
    <font>
      <sz val="11"/>
      <name val="Lato Regular"/>
    </font>
    <font>
      <sz val="10"/>
      <name val="Lato Regular"/>
    </font>
    <font>
      <b/>
      <sz val="10"/>
      <color theme="0"/>
      <name val="Lato Regular"/>
    </font>
    <font>
      <b/>
      <i/>
      <sz val="11"/>
      <color rgb="FF000000"/>
      <name val="Lato Regular"/>
    </font>
    <font>
      <i/>
      <sz val="11"/>
      <color rgb="FFFF0000"/>
      <name val="Lato Regular"/>
    </font>
    <font>
      <b/>
      <sz val="11"/>
      <color theme="1"/>
      <name val="Lato Regular"/>
    </font>
    <font>
      <i/>
      <sz val="11"/>
      <name val="Lato Regular"/>
    </font>
    <font>
      <b/>
      <i/>
      <sz val="11"/>
      <color theme="1"/>
      <name val="Lato Regular"/>
    </font>
    <font>
      <sz val="10"/>
      <color theme="1"/>
      <name val="Lato Regular"/>
    </font>
    <font>
      <b/>
      <sz val="12"/>
      <color theme="1"/>
      <name val="Lato Regular"/>
    </font>
    <font>
      <b/>
      <i/>
      <sz val="10"/>
      <color rgb="FF000000"/>
      <name val="Lato Regular"/>
    </font>
    <font>
      <i/>
      <sz val="11"/>
      <color theme="5"/>
      <name val="Lato Regular"/>
    </font>
    <font>
      <i/>
      <sz val="11"/>
      <color theme="5"/>
      <name val="Calibri"/>
      <family val="2"/>
    </font>
    <font>
      <b/>
      <sz val="16"/>
      <color theme="5"/>
      <name val="Lato Regular"/>
    </font>
    <font>
      <sz val="11"/>
      <color rgb="FF002060"/>
      <name val="Lato Regular"/>
    </font>
    <font>
      <i/>
      <sz val="11"/>
      <color rgb="FF002060"/>
      <name val="Lato Regular"/>
    </font>
    <font>
      <sz val="11"/>
      <color theme="2" tint="-0.249977111117893"/>
      <name val="Lato Regular"/>
    </font>
    <font>
      <b/>
      <sz val="20"/>
      <color theme="0"/>
      <name val="Lato Regular"/>
    </font>
    <font>
      <sz val="20"/>
      <color theme="0"/>
      <name val="Lato Regular"/>
    </font>
    <font>
      <sz val="16"/>
      <color theme="8" tint="-0.499984740745262"/>
      <name val="Calibri"/>
      <family val="2"/>
      <scheme val="minor"/>
    </font>
  </fonts>
  <fills count="5">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8" tint="-0.499984740745262"/>
        <bgColor indexed="64"/>
      </patternFill>
    </fill>
  </fills>
  <borders count="13">
    <border>
      <left/>
      <right/>
      <top/>
      <bottom/>
      <diagonal/>
    </border>
    <border>
      <left/>
      <right/>
      <top style="medium">
        <color auto="1"/>
      </top>
      <bottom style="medium">
        <color auto="1"/>
      </bottom>
      <diagonal/>
    </border>
    <border>
      <left/>
      <right/>
      <top style="medium">
        <color auto="1"/>
      </top>
      <bottom/>
      <diagonal/>
    </border>
    <border>
      <left/>
      <right style="medium">
        <color auto="1"/>
      </right>
      <top/>
      <bottom/>
      <diagonal/>
    </border>
    <border>
      <left style="medium">
        <color auto="1"/>
      </left>
      <right style="medium">
        <color auto="1"/>
      </right>
      <top style="medium">
        <color auto="1"/>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ck">
        <color theme="1"/>
      </left>
      <right style="thick">
        <color theme="1"/>
      </right>
      <top style="thick">
        <color theme="1"/>
      </top>
      <bottom style="thick">
        <color theme="1"/>
      </bottom>
      <diagonal/>
    </border>
    <border>
      <left style="thick">
        <color theme="1"/>
      </left>
      <right style="thick">
        <color theme="1"/>
      </right>
      <top/>
      <bottom/>
      <diagonal/>
    </border>
  </borders>
  <cellStyleXfs count="14">
    <xf numFmtId="0" fontId="0" fillId="0" borderId="0"/>
    <xf numFmtId="9" fontId="1"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214">
    <xf numFmtId="0" fontId="0" fillId="0" borderId="0" xfId="0"/>
    <xf numFmtId="0" fontId="5" fillId="0" borderId="0" xfId="0" applyFont="1" applyBorder="1"/>
    <xf numFmtId="0" fontId="5" fillId="0" borderId="0" xfId="0" applyFont="1"/>
    <xf numFmtId="0" fontId="5" fillId="0" borderId="0" xfId="0" applyFont="1" applyFill="1" applyBorder="1"/>
    <xf numFmtId="164" fontId="6" fillId="0" borderId="0" xfId="0" applyNumberFormat="1" applyFont="1" applyFill="1" applyBorder="1"/>
    <xf numFmtId="0" fontId="5" fillId="0" borderId="0" xfId="0" applyFont="1" applyFill="1"/>
    <xf numFmtId="0" fontId="0" fillId="0" borderId="0" xfId="0" applyFill="1"/>
    <xf numFmtId="0" fontId="0" fillId="0" borderId="0" xfId="0" applyFill="1" applyBorder="1"/>
    <xf numFmtId="165" fontId="5" fillId="0" borderId="0" xfId="0" applyNumberFormat="1" applyFont="1" applyFill="1" applyBorder="1" applyAlignment="1">
      <alignment horizontal="center"/>
    </xf>
    <xf numFmtId="10" fontId="13" fillId="0" borderId="0" xfId="0" applyNumberFormat="1" applyFont="1" applyFill="1" applyBorder="1"/>
    <xf numFmtId="0" fontId="5" fillId="0" borderId="0" xfId="0" applyFont="1" applyAlignment="1">
      <alignment horizontal="center"/>
    </xf>
    <xf numFmtId="0" fontId="0" fillId="0" borderId="0" xfId="0" applyAlignment="1">
      <alignment horizontal="center"/>
    </xf>
    <xf numFmtId="0" fontId="8" fillId="0" borderId="0" xfId="0" applyFont="1" applyFill="1" applyBorder="1" applyAlignment="1">
      <alignment horizontal="center"/>
    </xf>
    <xf numFmtId="165" fontId="0" fillId="0" borderId="0" xfId="0" applyNumberFormat="1" applyFill="1" applyBorder="1" applyAlignment="1">
      <alignment horizontal="center"/>
    </xf>
    <xf numFmtId="171" fontId="5" fillId="0" borderId="0" xfId="0" applyNumberFormat="1" applyFont="1" applyAlignment="1">
      <alignment horizontal="center"/>
    </xf>
    <xf numFmtId="165" fontId="5" fillId="0" borderId="0" xfId="0" applyNumberFormat="1" applyFont="1" applyAlignment="1">
      <alignment horizontal="center"/>
    </xf>
    <xf numFmtId="10" fontId="6" fillId="0" borderId="0" xfId="1" applyNumberFormat="1" applyFont="1" applyFill="1" applyBorder="1"/>
    <xf numFmtId="165" fontId="15" fillId="0" borderId="0" xfId="0" applyNumberFormat="1" applyFont="1" applyBorder="1" applyAlignment="1">
      <alignment horizontal="center"/>
    </xf>
    <xf numFmtId="0" fontId="7" fillId="0" borderId="0" xfId="0" applyFont="1" applyFill="1" applyAlignment="1">
      <alignment wrapText="1"/>
    </xf>
    <xf numFmtId="0" fontId="11" fillId="0" borderId="0" xfId="0" applyFont="1"/>
    <xf numFmtId="0" fontId="12" fillId="0" borderId="0" xfId="0" applyFont="1" applyBorder="1"/>
    <xf numFmtId="0" fontId="0" fillId="0" borderId="0" xfId="0" applyBorder="1"/>
    <xf numFmtId="164" fontId="5" fillId="0" borderId="0" xfId="0" applyNumberFormat="1" applyFont="1" applyAlignment="1">
      <alignment horizontal="center"/>
    </xf>
    <xf numFmtId="0" fontId="2" fillId="0" borderId="0" xfId="0" applyFont="1" applyAlignment="1">
      <alignment horizontal="center"/>
    </xf>
    <xf numFmtId="0" fontId="4" fillId="0" borderId="0" xfId="0" applyFont="1"/>
    <xf numFmtId="0" fontId="4" fillId="0" borderId="0" xfId="0" applyFont="1" applyAlignment="1">
      <alignment horizontal="center"/>
    </xf>
    <xf numFmtId="165" fontId="4" fillId="0" borderId="0" xfId="0" applyNumberFormat="1" applyFont="1" applyAlignment="1">
      <alignment horizontal="center"/>
    </xf>
    <xf numFmtId="165" fontId="4" fillId="0" borderId="0" xfId="0" applyNumberFormat="1" applyFont="1"/>
    <xf numFmtId="9" fontId="4" fillId="0" borderId="0" xfId="1" applyFont="1"/>
    <xf numFmtId="168" fontId="19" fillId="0" borderId="0" xfId="1" applyNumberFormat="1" applyFont="1" applyAlignment="1">
      <alignment horizontal="center"/>
    </xf>
    <xf numFmtId="166" fontId="4"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0" fontId="3" fillId="0" borderId="0" xfId="0" applyFont="1"/>
    <xf numFmtId="165" fontId="0" fillId="0" borderId="0" xfId="0" applyNumberFormat="1" applyFont="1" applyFill="1" applyBorder="1"/>
    <xf numFmtId="0" fontId="0" fillId="0" borderId="0" xfId="0" applyFont="1"/>
    <xf numFmtId="165" fontId="0" fillId="0" borderId="0" xfId="0" applyNumberFormat="1" applyFont="1" applyAlignment="1">
      <alignment horizontal="center"/>
    </xf>
    <xf numFmtId="0" fontId="17" fillId="0" borderId="0" xfId="0" applyFont="1" applyBorder="1" applyAlignment="1">
      <alignment horizontal="center"/>
    </xf>
    <xf numFmtId="0" fontId="20" fillId="0" borderId="0" xfId="0" applyFont="1" applyBorder="1"/>
    <xf numFmtId="0" fontId="0" fillId="0" borderId="0" xfId="0" applyAlignment="1">
      <alignment horizontal="center" wrapText="1"/>
    </xf>
    <xf numFmtId="0" fontId="0" fillId="0" borderId="0" xfId="0" applyFill="1" applyAlignment="1">
      <alignment horizontal="center"/>
    </xf>
    <xf numFmtId="0" fontId="0" fillId="0" borderId="0" xfId="0" applyFont="1" applyFill="1"/>
    <xf numFmtId="165" fontId="0" fillId="0" borderId="0" xfId="0" applyNumberFormat="1" applyFill="1" applyAlignment="1">
      <alignment horizontal="center"/>
    </xf>
    <xf numFmtId="1" fontId="5" fillId="0" borderId="0" xfId="1" applyNumberFormat="1" applyFont="1" applyFill="1" applyBorder="1" applyAlignment="1">
      <alignment horizontal="center"/>
    </xf>
    <xf numFmtId="0" fontId="0" fillId="0" borderId="0" xfId="0" applyFill="1" applyBorder="1" applyAlignment="1">
      <alignment horizontal="center"/>
    </xf>
    <xf numFmtId="1" fontId="0" fillId="0" borderId="0" xfId="0" applyNumberFormat="1" applyFont="1" applyFill="1" applyAlignment="1">
      <alignment horizontal="center"/>
    </xf>
    <xf numFmtId="0" fontId="14" fillId="0" borderId="0" xfId="0" applyFont="1" applyFill="1" applyAlignment="1">
      <alignment horizontal="center"/>
    </xf>
    <xf numFmtId="168" fontId="10" fillId="0" borderId="0" xfId="1" applyNumberFormat="1" applyFont="1" applyFill="1" applyAlignment="1">
      <alignment horizontal="center"/>
    </xf>
    <xf numFmtId="9" fontId="9" fillId="0" borderId="0" xfId="1" applyFont="1" applyFill="1" applyBorder="1" applyAlignment="1">
      <alignment horizontal="center"/>
    </xf>
    <xf numFmtId="1" fontId="16" fillId="0" borderId="0" xfId="0" applyNumberFormat="1" applyFont="1" applyFill="1" applyBorder="1" applyAlignment="1">
      <alignment horizontal="center"/>
    </xf>
    <xf numFmtId="0" fontId="21" fillId="0" borderId="0" xfId="0" applyFont="1"/>
    <xf numFmtId="0" fontId="21" fillId="0" borderId="0" xfId="0" applyFont="1" applyAlignment="1">
      <alignment horizontal="center"/>
    </xf>
    <xf numFmtId="165" fontId="21" fillId="0" borderId="0" xfId="0" applyNumberFormat="1" applyFont="1" applyAlignment="1">
      <alignment horizontal="center"/>
    </xf>
    <xf numFmtId="165" fontId="21" fillId="0" borderId="0" xfId="0" applyNumberFormat="1" applyFont="1"/>
    <xf numFmtId="168" fontId="22" fillId="0" borderId="0" xfId="1" applyNumberFormat="1" applyFont="1" applyAlignment="1">
      <alignment horizontal="center"/>
    </xf>
    <xf numFmtId="0" fontId="21" fillId="0" borderId="0" xfId="0" applyFont="1" applyFill="1"/>
    <xf numFmtId="0" fontId="23" fillId="0" borderId="0" xfId="0" applyFont="1" applyFill="1" applyBorder="1" applyAlignment="1">
      <alignment horizontal="center"/>
    </xf>
    <xf numFmtId="165" fontId="0" fillId="0" borderId="0" xfId="0" applyNumberFormat="1" applyFont="1" applyFill="1" applyAlignment="1">
      <alignment horizontal="center"/>
    </xf>
    <xf numFmtId="9" fontId="0" fillId="0" borderId="0" xfId="1" applyFont="1" applyFill="1" applyAlignment="1">
      <alignment horizontal="center"/>
    </xf>
    <xf numFmtId="0" fontId="24" fillId="0" borderId="0" xfId="0" applyFont="1" applyAlignment="1">
      <alignment wrapText="1"/>
    </xf>
    <xf numFmtId="0" fontId="0" fillId="3" borderId="0" xfId="0" applyFill="1"/>
    <xf numFmtId="0" fontId="0" fillId="3" borderId="0" xfId="0" applyFill="1" applyAlignment="1">
      <alignment horizontal="center"/>
    </xf>
    <xf numFmtId="0" fontId="0" fillId="0" borderId="0" xfId="0" applyFill="1" applyAlignment="1"/>
    <xf numFmtId="0" fontId="27" fillId="3" borderId="0" xfId="0" applyFont="1" applyFill="1"/>
    <xf numFmtId="0" fontId="27" fillId="0" borderId="0" xfId="0" applyFont="1" applyFill="1"/>
    <xf numFmtId="0" fontId="0" fillId="4" borderId="0" xfId="0" applyFill="1"/>
    <xf numFmtId="0" fontId="18" fillId="0" borderId="0" xfId="0" applyFont="1" applyFill="1" applyAlignment="1"/>
    <xf numFmtId="164" fontId="28" fillId="4" borderId="6" xfId="0" applyNumberFormat="1" applyFont="1" applyFill="1" applyBorder="1" applyAlignment="1">
      <alignment horizontal="center"/>
    </xf>
    <xf numFmtId="0" fontId="0" fillId="4" borderId="0" xfId="0" applyFill="1" applyAlignment="1">
      <alignment horizontal="center"/>
    </xf>
    <xf numFmtId="0" fontId="13" fillId="0" borderId="0" xfId="0" applyFont="1" applyFill="1" applyBorder="1"/>
    <xf numFmtId="0" fontId="32" fillId="3" borderId="0" xfId="0" applyFont="1" applyFill="1" applyAlignment="1">
      <alignment vertical="top" wrapText="1"/>
    </xf>
    <xf numFmtId="0" fontId="29" fillId="3" borderId="0" xfId="0" applyFont="1" applyFill="1"/>
    <xf numFmtId="0" fontId="35" fillId="3" borderId="0" xfId="0" applyFont="1" applyFill="1" applyAlignment="1">
      <alignment horizontal="center"/>
    </xf>
    <xf numFmtId="0" fontId="35" fillId="3" borderId="0" xfId="0" applyFont="1" applyFill="1"/>
    <xf numFmtId="0" fontId="29" fillId="3" borderId="0" xfId="0" applyFont="1" applyFill="1" applyAlignment="1">
      <alignment horizontal="center"/>
    </xf>
    <xf numFmtId="0" fontId="37" fillId="3" borderId="0" xfId="0" applyFont="1" applyFill="1" applyAlignment="1"/>
    <xf numFmtId="0" fontId="37" fillId="3" borderId="0" xfId="0" applyFont="1" applyFill="1"/>
    <xf numFmtId="0" fontId="37" fillId="3" borderId="0" xfId="0" applyFont="1" applyFill="1" applyAlignment="1">
      <alignment wrapText="1"/>
    </xf>
    <xf numFmtId="0" fontId="29" fillId="0" borderId="0" xfId="0" applyFont="1"/>
    <xf numFmtId="0" fontId="29" fillId="3" borderId="0" xfId="0" applyFont="1" applyFill="1" applyAlignment="1"/>
    <xf numFmtId="0" fontId="41" fillId="0" borderId="0" xfId="0" applyFont="1" applyBorder="1"/>
    <xf numFmtId="0" fontId="40" fillId="0" borderId="0" xfId="0" applyFont="1" applyBorder="1"/>
    <xf numFmtId="0" fontId="40" fillId="0" borderId="5" xfId="0" applyFont="1" applyBorder="1" applyAlignment="1">
      <alignment horizontal="center"/>
    </xf>
    <xf numFmtId="0" fontId="41" fillId="0" borderId="0" xfId="0" applyFont="1" applyFill="1" applyBorder="1"/>
    <xf numFmtId="0" fontId="40" fillId="0" borderId="0" xfId="0" applyFont="1"/>
    <xf numFmtId="0" fontId="41" fillId="0" borderId="0" xfId="0" applyFont="1" applyBorder="1" applyAlignment="1">
      <alignment horizontal="right"/>
    </xf>
    <xf numFmtId="164" fontId="41" fillId="0" borderId="6" xfId="0" applyNumberFormat="1" applyFont="1" applyFill="1" applyBorder="1" applyAlignment="1">
      <alignment horizontal="center"/>
    </xf>
    <xf numFmtId="1" fontId="42" fillId="0" borderId="0" xfId="0" applyNumberFormat="1" applyFont="1" applyFill="1" applyBorder="1" applyAlignment="1">
      <alignment horizontal="center"/>
    </xf>
    <xf numFmtId="0" fontId="43" fillId="0" borderId="0" xfId="0" applyFont="1" applyFill="1" applyAlignment="1">
      <alignment horizontal="left"/>
    </xf>
    <xf numFmtId="0" fontId="40" fillId="0" borderId="0" xfId="0" applyFont="1" applyFill="1"/>
    <xf numFmtId="0" fontId="41" fillId="0" borderId="0" xfId="0" applyFont="1" applyFill="1" applyBorder="1" applyAlignment="1">
      <alignment horizontal="right"/>
    </xf>
    <xf numFmtId="164" fontId="41" fillId="0" borderId="0" xfId="0" applyNumberFormat="1" applyFont="1" applyFill="1" applyBorder="1" applyAlignment="1">
      <alignment horizontal="center"/>
    </xf>
    <xf numFmtId="164" fontId="40" fillId="0" borderId="0" xfId="0" applyNumberFormat="1" applyFont="1" applyFill="1" applyBorder="1" applyAlignment="1">
      <alignment horizontal="center"/>
    </xf>
    <xf numFmtId="164" fontId="44" fillId="0" borderId="0" xfId="0" applyNumberFormat="1" applyFont="1" applyFill="1" applyBorder="1"/>
    <xf numFmtId="166" fontId="29" fillId="0" borderId="0" xfId="0" applyNumberFormat="1" applyFont="1" applyFill="1" applyBorder="1" applyAlignment="1">
      <alignment horizontal="left"/>
    </xf>
    <xf numFmtId="0" fontId="41" fillId="0" borderId="0" xfId="0" applyFont="1"/>
    <xf numFmtId="164" fontId="45" fillId="0" borderId="5" xfId="0" applyNumberFormat="1" applyFont="1" applyBorder="1" applyAlignment="1">
      <alignment horizontal="center"/>
    </xf>
    <xf numFmtId="164" fontId="40" fillId="0" borderId="5" xfId="0" applyNumberFormat="1" applyFont="1" applyBorder="1" applyAlignment="1">
      <alignment horizontal="center"/>
    </xf>
    <xf numFmtId="10" fontId="45" fillId="0" borderId="0" xfId="1" applyNumberFormat="1" applyFont="1" applyFill="1" applyBorder="1" applyAlignment="1">
      <alignment horizontal="center"/>
    </xf>
    <xf numFmtId="164" fontId="46" fillId="0" borderId="0" xfId="0" applyNumberFormat="1" applyFont="1" applyFill="1" applyBorder="1" applyAlignment="1">
      <alignment horizontal="left"/>
    </xf>
    <xf numFmtId="164" fontId="45" fillId="0" borderId="0" xfId="0" applyNumberFormat="1" applyFont="1" applyFill="1" applyBorder="1" applyAlignment="1">
      <alignment horizontal="center"/>
    </xf>
    <xf numFmtId="0" fontId="40" fillId="0" borderId="0" xfId="0" applyFont="1" applyFill="1" applyBorder="1" applyAlignment="1">
      <alignment horizontal="left"/>
    </xf>
    <xf numFmtId="168" fontId="40" fillId="2" borderId="3" xfId="1" applyNumberFormat="1" applyFont="1" applyFill="1" applyBorder="1" applyAlignment="1">
      <alignment horizontal="center"/>
    </xf>
    <xf numFmtId="164" fontId="45" fillId="0" borderId="6" xfId="0" applyNumberFormat="1" applyFont="1" applyFill="1" applyBorder="1" applyAlignment="1">
      <alignment horizontal="center"/>
    </xf>
    <xf numFmtId="10" fontId="47" fillId="4" borderId="6" xfId="0" applyNumberFormat="1" applyFont="1" applyFill="1" applyBorder="1"/>
    <xf numFmtId="10" fontId="48" fillId="0" borderId="0" xfId="1" applyNumberFormat="1" applyFont="1" applyFill="1" applyBorder="1" applyAlignment="1">
      <alignment horizontal="center"/>
    </xf>
    <xf numFmtId="10" fontId="46" fillId="0" borderId="0" xfId="1" applyNumberFormat="1" applyFont="1" applyFill="1" applyBorder="1" applyAlignment="1">
      <alignment horizontal="left"/>
    </xf>
    <xf numFmtId="167" fontId="40" fillId="0" borderId="0" xfId="0" applyNumberFormat="1" applyFont="1" applyFill="1" applyBorder="1" applyAlignment="1">
      <alignment horizontal="left"/>
    </xf>
    <xf numFmtId="10" fontId="48" fillId="0" borderId="0" xfId="1" applyNumberFormat="1" applyFont="1" applyBorder="1" applyAlignment="1">
      <alignment horizontal="center"/>
    </xf>
    <xf numFmtId="10" fontId="40" fillId="0" borderId="3" xfId="1" applyNumberFormat="1" applyFont="1" applyFill="1" applyBorder="1" applyAlignment="1">
      <alignment horizontal="center"/>
    </xf>
    <xf numFmtId="164" fontId="45" fillId="2" borderId="6" xfId="0" applyNumberFormat="1" applyFont="1" applyFill="1" applyBorder="1" applyAlignment="1">
      <alignment horizontal="center"/>
    </xf>
    <xf numFmtId="10" fontId="34" fillId="0" borderId="3" xfId="1" applyNumberFormat="1" applyFont="1" applyFill="1" applyBorder="1" applyAlignment="1">
      <alignment horizontal="center"/>
    </xf>
    <xf numFmtId="10" fontId="49" fillId="0" borderId="0" xfId="1" applyNumberFormat="1" applyFont="1" applyFill="1" applyBorder="1" applyAlignment="1">
      <alignment horizontal="center"/>
    </xf>
    <xf numFmtId="0" fontId="50" fillId="0" borderId="0" xfId="0" applyFont="1"/>
    <xf numFmtId="164" fontId="51" fillId="0" borderId="6" xfId="0" applyNumberFormat="1" applyFont="1" applyFill="1" applyBorder="1" applyAlignment="1">
      <alignment horizontal="center"/>
    </xf>
    <xf numFmtId="10" fontId="49" fillId="0" borderId="0" xfId="1" applyNumberFormat="1" applyFont="1" applyBorder="1" applyAlignment="1">
      <alignment horizontal="center"/>
    </xf>
    <xf numFmtId="0" fontId="40" fillId="0" borderId="0" xfId="0" applyFont="1" applyFill="1" applyAlignment="1">
      <alignment horizontal="left"/>
    </xf>
    <xf numFmtId="164" fontId="52" fillId="4" borderId="6" xfId="0" applyNumberFormat="1" applyFont="1" applyFill="1" applyBorder="1" applyAlignment="1">
      <alignment horizontal="center"/>
    </xf>
    <xf numFmtId="164" fontId="40" fillId="0" borderId="4" xfId="0" applyNumberFormat="1" applyFont="1" applyBorder="1"/>
    <xf numFmtId="164" fontId="52" fillId="4" borderId="6" xfId="0" applyNumberFormat="1" applyFont="1" applyFill="1" applyBorder="1"/>
    <xf numFmtId="0" fontId="53" fillId="0" borderId="0" xfId="0" applyFont="1"/>
    <xf numFmtId="164" fontId="41" fillId="0" borderId="0" xfId="0" applyNumberFormat="1" applyFont="1" applyFill="1" applyBorder="1"/>
    <xf numFmtId="0" fontId="41" fillId="0" borderId="0" xfId="0" applyFont="1" applyAlignment="1">
      <alignment horizontal="right"/>
    </xf>
    <xf numFmtId="164" fontId="41" fillId="0" borderId="2" xfId="0" applyNumberFormat="1" applyFont="1" applyBorder="1" applyAlignment="1">
      <alignment horizontal="center"/>
    </xf>
    <xf numFmtId="164" fontId="40" fillId="0" borderId="0" xfId="0" applyNumberFormat="1" applyFont="1"/>
    <xf numFmtId="10" fontId="54" fillId="0" borderId="0" xfId="0" applyNumberFormat="1" applyFont="1" applyFill="1" applyBorder="1"/>
    <xf numFmtId="0" fontId="48" fillId="0" borderId="0" xfId="0" applyFont="1" applyAlignment="1">
      <alignment horizontal="left"/>
    </xf>
    <xf numFmtId="0" fontId="40" fillId="0" borderId="0" xfId="0" applyFont="1" applyAlignment="1">
      <alignment horizontal="center"/>
    </xf>
    <xf numFmtId="0" fontId="41" fillId="0" borderId="3" xfId="0" applyFont="1" applyBorder="1"/>
    <xf numFmtId="0" fontId="40" fillId="0" borderId="0" xfId="0" applyFont="1" applyBorder="1" applyAlignment="1">
      <alignment horizontal="center"/>
    </xf>
    <xf numFmtId="168" fontId="40" fillId="0" borderId="0" xfId="1" applyNumberFormat="1" applyFont="1" applyAlignment="1">
      <alignment horizontal="center"/>
    </xf>
    <xf numFmtId="10" fontId="54" fillId="0" borderId="0" xfId="0" applyNumberFormat="1" applyFont="1" applyBorder="1"/>
    <xf numFmtId="0" fontId="55" fillId="0" borderId="0" xfId="0" applyFont="1"/>
    <xf numFmtId="10" fontId="56" fillId="0" borderId="0" xfId="0" applyNumberFormat="1" applyFont="1" applyFill="1" applyBorder="1" applyAlignment="1">
      <alignment horizontal="center"/>
    </xf>
    <xf numFmtId="10" fontId="57" fillId="0" borderId="0" xfId="0" applyNumberFormat="1" applyFont="1" applyFill="1" applyBorder="1" applyAlignment="1">
      <alignment horizontal="center"/>
    </xf>
    <xf numFmtId="165" fontId="58" fillId="2" borderId="6" xfId="0" applyNumberFormat="1" applyFont="1" applyFill="1" applyBorder="1" applyAlignment="1">
      <alignment horizontal="center"/>
    </xf>
    <xf numFmtId="10" fontId="38" fillId="0" borderId="0" xfId="1" applyNumberFormat="1" applyFont="1" applyFill="1" applyAlignment="1">
      <alignment horizontal="center"/>
    </xf>
    <xf numFmtId="165" fontId="56" fillId="0" borderId="0" xfId="0" applyNumberFormat="1" applyFont="1" applyFill="1" applyBorder="1" applyAlignment="1">
      <alignment horizontal="center"/>
    </xf>
    <xf numFmtId="10" fontId="29" fillId="0" borderId="0" xfId="1" applyNumberFormat="1" applyFont="1" applyFill="1" applyAlignment="1">
      <alignment horizontal="center"/>
    </xf>
    <xf numFmtId="164" fontId="45" fillId="0" borderId="3" xfId="0" applyNumberFormat="1" applyFont="1" applyBorder="1"/>
    <xf numFmtId="0" fontId="37" fillId="0" borderId="0" xfId="0" applyFont="1" applyFill="1" applyAlignment="1">
      <alignment horizontal="left"/>
    </xf>
    <xf numFmtId="164" fontId="58" fillId="0" borderId="3" xfId="0" applyNumberFormat="1" applyFont="1" applyBorder="1"/>
    <xf numFmtId="169" fontId="29" fillId="0" borderId="0" xfId="0" applyNumberFormat="1" applyFont="1" applyAlignment="1">
      <alignment horizontal="center"/>
    </xf>
    <xf numFmtId="10" fontId="29" fillId="0" borderId="0" xfId="1" applyNumberFormat="1" applyFont="1" applyAlignment="1">
      <alignment horizontal="center"/>
    </xf>
    <xf numFmtId="165" fontId="29" fillId="0" borderId="0" xfId="0" applyNumberFormat="1" applyFont="1" applyAlignment="1">
      <alignment horizontal="center"/>
    </xf>
    <xf numFmtId="0" fontId="50" fillId="0" borderId="3" xfId="0" applyFont="1" applyBorder="1"/>
    <xf numFmtId="0" fontId="55" fillId="0" borderId="0" xfId="0" applyFont="1" applyAlignment="1">
      <alignment horizontal="center"/>
    </xf>
    <xf numFmtId="164" fontId="40" fillId="0" borderId="0" xfId="0" applyNumberFormat="1" applyFont="1" applyAlignment="1">
      <alignment horizontal="left"/>
    </xf>
    <xf numFmtId="0" fontId="59" fillId="0" borderId="0" xfId="0" applyFont="1" applyFill="1" applyAlignment="1">
      <alignment horizontal="right"/>
    </xf>
    <xf numFmtId="165" fontId="38" fillId="0" borderId="0" xfId="0" applyNumberFormat="1" applyFont="1" applyAlignment="1">
      <alignment horizontal="center"/>
    </xf>
    <xf numFmtId="1" fontId="38" fillId="0" borderId="0" xfId="0" applyNumberFormat="1" applyFont="1" applyAlignment="1">
      <alignment horizontal="center"/>
    </xf>
    <xf numFmtId="0" fontId="40" fillId="0" borderId="3" xfId="0" applyFont="1" applyBorder="1"/>
    <xf numFmtId="165" fontId="45" fillId="0" borderId="6" xfId="0" applyNumberFormat="1" applyFont="1" applyFill="1" applyBorder="1" applyAlignment="1">
      <alignment horizontal="center"/>
    </xf>
    <xf numFmtId="0" fontId="29" fillId="0" borderId="0" xfId="0" applyFont="1" applyFill="1"/>
    <xf numFmtId="0" fontId="29" fillId="0" borderId="3" xfId="0" applyFont="1" applyBorder="1"/>
    <xf numFmtId="170" fontId="55" fillId="0" borderId="0" xfId="0" applyNumberFormat="1" applyFont="1" applyFill="1" applyBorder="1" applyAlignment="1">
      <alignment horizontal="center"/>
    </xf>
    <xf numFmtId="10" fontId="57" fillId="0" borderId="0" xfId="1" applyNumberFormat="1" applyFont="1" applyFill="1" applyBorder="1" applyAlignment="1">
      <alignment horizontal="center"/>
    </xf>
    <xf numFmtId="10" fontId="53" fillId="0" borderId="0" xfId="1" applyNumberFormat="1" applyFont="1" applyFill="1" applyBorder="1" applyAlignment="1">
      <alignment horizontal="center"/>
    </xf>
    <xf numFmtId="0" fontId="44" fillId="0" borderId="0" xfId="0" applyFont="1" applyFill="1" applyBorder="1" applyAlignment="1">
      <alignment horizontal="center"/>
    </xf>
    <xf numFmtId="165" fontId="29" fillId="0" borderId="0" xfId="0" applyNumberFormat="1" applyFont="1" applyFill="1" applyAlignment="1">
      <alignment horizontal="center"/>
    </xf>
    <xf numFmtId="165" fontId="55" fillId="0" borderId="0" xfId="0" applyNumberFormat="1" applyFont="1" applyFill="1" applyBorder="1" applyAlignment="1">
      <alignment horizontal="center"/>
    </xf>
    <xf numFmtId="0" fontId="29" fillId="0" borderId="0" xfId="0" applyFont="1" applyFill="1" applyBorder="1" applyAlignment="1">
      <alignment horizontal="center"/>
    </xf>
    <xf numFmtId="0" fontId="49" fillId="0" borderId="0" xfId="0" applyFont="1" applyFill="1" applyBorder="1" applyAlignment="1">
      <alignment horizontal="right"/>
    </xf>
    <xf numFmtId="165" fontId="40" fillId="0" borderId="0" xfId="0" applyNumberFormat="1" applyFont="1" applyFill="1" applyBorder="1" applyAlignment="1">
      <alignment horizontal="center"/>
    </xf>
    <xf numFmtId="172" fontId="40" fillId="0" borderId="7" xfId="0" applyNumberFormat="1" applyFont="1" applyBorder="1"/>
    <xf numFmtId="0" fontId="60" fillId="0" borderId="0" xfId="0" applyFont="1"/>
    <xf numFmtId="165" fontId="59" fillId="0" borderId="0" xfId="0" applyNumberFormat="1" applyFont="1" applyFill="1" applyBorder="1" applyAlignment="1">
      <alignment horizontal="center"/>
    </xf>
    <xf numFmtId="165" fontId="29" fillId="0" borderId="0" xfId="0" applyNumberFormat="1" applyFont="1" applyFill="1" applyBorder="1" applyAlignment="1">
      <alignment horizontal="center"/>
    </xf>
    <xf numFmtId="10" fontId="61" fillId="0" borderId="1" xfId="0" applyNumberFormat="1" applyFont="1" applyBorder="1"/>
    <xf numFmtId="10" fontId="61" fillId="0" borderId="2" xfId="0" applyNumberFormat="1" applyFont="1" applyBorder="1"/>
    <xf numFmtId="168" fontId="61" fillId="0" borderId="1" xfId="0" applyNumberFormat="1" applyFont="1" applyBorder="1" applyAlignment="1">
      <alignment horizontal="center"/>
    </xf>
    <xf numFmtId="168" fontId="62" fillId="0" borderId="2" xfId="0" applyNumberFormat="1" applyFont="1" applyBorder="1" applyAlignment="1">
      <alignment horizontal="center"/>
    </xf>
    <xf numFmtId="0" fontId="41" fillId="0" borderId="3" xfId="0" applyFont="1" applyBorder="1" applyAlignment="1">
      <alignment horizontal="center"/>
    </xf>
    <xf numFmtId="0" fontId="44" fillId="0" borderId="0" xfId="0" applyFont="1"/>
    <xf numFmtId="0" fontId="32" fillId="3" borderId="0" xfId="0" applyFont="1" applyFill="1" applyAlignment="1">
      <alignment horizontal="left" vertical="top" wrapText="1"/>
    </xf>
    <xf numFmtId="0" fontId="0" fillId="0" borderId="0" xfId="0" applyBorder="1" applyAlignment="1">
      <alignment horizontal="center"/>
    </xf>
    <xf numFmtId="0" fontId="37" fillId="3" borderId="0" xfId="0" applyFont="1" applyFill="1" applyBorder="1"/>
    <xf numFmtId="0" fontId="29" fillId="3" borderId="0" xfId="0" applyFont="1" applyFill="1" applyBorder="1"/>
    <xf numFmtId="0" fontId="35" fillId="0" borderId="0" xfId="0" applyFont="1" applyFill="1" applyBorder="1"/>
    <xf numFmtId="0" fontId="37" fillId="0" borderId="0" xfId="0" applyFont="1" applyFill="1" applyBorder="1" applyAlignment="1"/>
    <xf numFmtId="0" fontId="37" fillId="0" borderId="0" xfId="0" applyFont="1" applyFill="1" applyBorder="1"/>
    <xf numFmtId="0" fontId="37" fillId="0" borderId="0" xfId="0" applyFont="1" applyFill="1" applyBorder="1" applyAlignment="1">
      <alignment wrapText="1"/>
    </xf>
    <xf numFmtId="0" fontId="29" fillId="0" borderId="0" xfId="0" applyFont="1" applyFill="1" applyBorder="1"/>
    <xf numFmtId="0" fontId="27" fillId="0" borderId="0" xfId="0" applyFont="1" applyFill="1" applyBorder="1"/>
    <xf numFmtId="0" fontId="27" fillId="0" borderId="0" xfId="0" applyFont="1" applyFill="1" applyBorder="1" applyAlignment="1"/>
    <xf numFmtId="0" fontId="0" fillId="0" borderId="0" xfId="0" applyFill="1" applyBorder="1" applyAlignment="1"/>
    <xf numFmtId="0" fontId="37" fillId="3" borderId="0" xfId="0" applyFont="1" applyFill="1" applyAlignment="1">
      <alignment horizontal="left" vertical="top" wrapText="1"/>
    </xf>
    <xf numFmtId="0" fontId="64" fillId="3" borderId="0" xfId="0" applyFont="1" applyFill="1" applyAlignment="1">
      <alignment horizontal="center"/>
    </xf>
    <xf numFmtId="0" fontId="65" fillId="3" borderId="0" xfId="0" applyFont="1" applyFill="1" applyAlignment="1">
      <alignment horizontal="center"/>
    </xf>
    <xf numFmtId="168" fontId="36" fillId="2" borderId="12" xfId="1" applyNumberFormat="1" applyFont="1" applyFill="1" applyBorder="1" applyAlignment="1">
      <alignment horizontal="center"/>
    </xf>
    <xf numFmtId="165" fontId="36" fillId="2" borderId="11" xfId="0" applyNumberFormat="1" applyFont="1" applyFill="1" applyBorder="1" applyAlignment="1">
      <alignment horizontal="center"/>
    </xf>
    <xf numFmtId="9" fontId="36" fillId="2" borderId="11" xfId="1" applyNumberFormat="1" applyFont="1" applyFill="1" applyBorder="1" applyAlignment="1">
      <alignment horizontal="center"/>
    </xf>
    <xf numFmtId="165" fontId="36" fillId="2" borderId="12" xfId="0" applyNumberFormat="1" applyFont="1" applyFill="1" applyBorder="1" applyAlignment="1">
      <alignment horizontal="center"/>
    </xf>
    <xf numFmtId="9" fontId="36" fillId="2" borderId="11" xfId="1" applyFont="1" applyFill="1" applyBorder="1" applyAlignment="1">
      <alignment horizontal="center"/>
    </xf>
    <xf numFmtId="0" fontId="66" fillId="3" borderId="0" xfId="0" applyFont="1" applyFill="1" applyAlignment="1">
      <alignment horizontal="center"/>
    </xf>
    <xf numFmtId="0" fontId="29" fillId="3" borderId="0" xfId="0" applyFont="1" applyFill="1" applyProtection="1"/>
    <xf numFmtId="0" fontId="29" fillId="3" borderId="0" xfId="0" applyFont="1" applyFill="1" applyAlignment="1" applyProtection="1">
      <alignment horizontal="center"/>
    </xf>
    <xf numFmtId="0" fontId="31" fillId="3" borderId="0" xfId="0" applyFont="1" applyFill="1" applyAlignment="1" applyProtection="1"/>
    <xf numFmtId="0" fontId="29" fillId="3" borderId="0" xfId="0" applyFont="1" applyFill="1" applyAlignment="1" applyProtection="1"/>
    <xf numFmtId="0" fontId="32" fillId="3" borderId="0" xfId="0" applyFont="1" applyFill="1" applyAlignment="1" applyProtection="1">
      <alignment vertical="top" wrapText="1"/>
    </xf>
    <xf numFmtId="0" fontId="37" fillId="3" borderId="0" xfId="0" applyFont="1" applyFill="1" applyAlignment="1">
      <alignment horizontal="left" vertical="top" wrapText="1"/>
    </xf>
    <xf numFmtId="0" fontId="37" fillId="3" borderId="0" xfId="0" applyFont="1" applyFill="1" applyAlignment="1">
      <alignment horizontal="left" vertical="top"/>
    </xf>
    <xf numFmtId="0" fontId="67" fillId="4" borderId="0" xfId="0" applyFont="1" applyFill="1" applyAlignment="1" applyProtection="1">
      <alignment horizontal="center" vertical="center"/>
    </xf>
    <xf numFmtId="0" fontId="30" fillId="4" borderId="0" xfId="0" applyFont="1" applyFill="1" applyAlignment="1" applyProtection="1">
      <alignment horizontal="center" vertical="center"/>
    </xf>
    <xf numFmtId="0" fontId="32" fillId="3" borderId="0" xfId="0" applyFont="1" applyFill="1" applyAlignment="1">
      <alignment horizontal="left" vertical="top" wrapText="1"/>
    </xf>
    <xf numFmtId="0" fontId="63" fillId="3" borderId="0" xfId="0" applyFont="1" applyFill="1" applyAlignment="1">
      <alignment horizontal="left" vertical="top" wrapText="1"/>
    </xf>
    <xf numFmtId="0" fontId="63" fillId="3" borderId="0" xfId="0" applyFont="1" applyFill="1" applyAlignment="1" applyProtection="1">
      <alignment horizontal="left" vertical="top" wrapText="1"/>
    </xf>
    <xf numFmtId="0" fontId="36" fillId="4" borderId="0" xfId="0" applyFont="1" applyFill="1" applyAlignment="1">
      <alignment horizontal="center"/>
    </xf>
    <xf numFmtId="0" fontId="39" fillId="4" borderId="9" xfId="0" applyFont="1" applyFill="1" applyBorder="1" applyAlignment="1">
      <alignment horizontal="center"/>
    </xf>
    <xf numFmtId="0" fontId="40" fillId="4" borderId="8" xfId="0" applyFont="1" applyFill="1" applyBorder="1" applyAlignment="1">
      <alignment horizontal="center"/>
    </xf>
    <xf numFmtId="0" fontId="40" fillId="4" borderId="10" xfId="0" applyFont="1" applyFill="1" applyBorder="1" applyAlignment="1">
      <alignment horizontal="center"/>
    </xf>
    <xf numFmtId="0" fontId="69" fillId="3" borderId="0" xfId="0" applyFont="1" applyFill="1" applyAlignment="1">
      <alignment vertical="center" wrapText="1"/>
    </xf>
    <xf numFmtId="0" fontId="0" fillId="3" borderId="0" xfId="0" applyFill="1" applyAlignment="1">
      <alignment vertical="center"/>
    </xf>
    <xf numFmtId="0" fontId="68" fillId="3" borderId="0" xfId="0" applyFont="1" applyFill="1" applyAlignment="1">
      <alignment vertical="center"/>
    </xf>
    <xf numFmtId="0" fontId="0" fillId="3" borderId="0" xfId="0" applyFill="1" applyAlignment="1"/>
  </cellXfs>
  <cellStyles count="14">
    <cellStyle name="Followed Hyperlink" xfId="11" builtinId="9" hidden="1"/>
    <cellStyle name="Followed Hyperlink" xfId="13" builtinId="9" hidden="1"/>
    <cellStyle name="Followed Hyperlink" xfId="7" builtinId="9" hidden="1"/>
    <cellStyle name="Followed Hyperlink" xfId="9" builtinId="9" hidden="1"/>
    <cellStyle name="Followed Hyperlink" xfId="5" builtinId="9" hidden="1"/>
    <cellStyle name="Followed Hyperlink" xfId="3" builtinId="9" hidden="1"/>
    <cellStyle name="Hyperlink" xfId="8" builtinId="8" hidden="1"/>
    <cellStyle name="Hyperlink" xfId="10" builtinId="8" hidden="1"/>
    <cellStyle name="Hyperlink" xfId="12" builtinId="8" hidden="1"/>
    <cellStyle name="Hyperlink" xfId="6" builtinId="8" hidden="1"/>
    <cellStyle name="Hyperlink" xfId="4" builtinId="8" hidden="1"/>
    <cellStyle name="Hyperlink" xfId="2" builtinId="8" hidden="1"/>
    <cellStyle name="Normal" xfId="0" builtinId="0"/>
    <cellStyle name="Percent" xfId="1" builtinId="5"/>
  </cellStyles>
  <dxfs count="0"/>
  <tableStyles count="0" defaultTableStyle="TableStyleMedium2" defaultPivotStyle="PivotStyleLight16"/>
  <colors>
    <mruColors>
      <color rgb="FFFFC567"/>
      <color rgb="FF19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Break-Even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v>Total cost</c:v>
          </c:tx>
          <c:spPr>
            <a:ln w="28575" cap="rnd">
              <a:solidFill>
                <a:schemeClr val="accent1"/>
              </a:solidFill>
              <a:round/>
            </a:ln>
            <a:effectLst/>
          </c:spPr>
          <c:marker>
            <c:symbol val="none"/>
          </c:marker>
          <c:cat>
            <c:numRef>
              <c:f>'Business Plan'!$K$20:$K$29</c:f>
              <c:numCache>
                <c:formatCode>General</c:formatCode>
                <c:ptCount val="10"/>
                <c:pt idx="0">
                  <c:v>0</c:v>
                </c:pt>
                <c:pt idx="1">
                  <c:v>7</c:v>
                </c:pt>
                <c:pt idx="2">
                  <c:v>14</c:v>
                </c:pt>
                <c:pt idx="3">
                  <c:v>21</c:v>
                </c:pt>
                <c:pt idx="4">
                  <c:v>28</c:v>
                </c:pt>
                <c:pt idx="5">
                  <c:v>35</c:v>
                </c:pt>
                <c:pt idx="6">
                  <c:v>42</c:v>
                </c:pt>
                <c:pt idx="7">
                  <c:v>49</c:v>
                </c:pt>
                <c:pt idx="8">
                  <c:v>56</c:v>
                </c:pt>
                <c:pt idx="9">
                  <c:v>63</c:v>
                </c:pt>
              </c:numCache>
            </c:numRef>
          </c:cat>
          <c:val>
            <c:numRef>
              <c:f>'Business Plan'!$N$20:$N$32</c:f>
              <c:numCache>
                <c:formatCode>"$"#,##0</c:formatCode>
                <c:ptCount val="13"/>
                <c:pt idx="0">
                  <c:v>35750</c:v>
                </c:pt>
                <c:pt idx="1">
                  <c:v>52181.8</c:v>
                </c:pt>
                <c:pt idx="2">
                  <c:v>68613.600000000006</c:v>
                </c:pt>
                <c:pt idx="3">
                  <c:v>85045.4</c:v>
                </c:pt>
                <c:pt idx="4">
                  <c:v>101477.2</c:v>
                </c:pt>
                <c:pt idx="5">
                  <c:v>117909</c:v>
                </c:pt>
                <c:pt idx="6">
                  <c:v>134340.79999999999</c:v>
                </c:pt>
                <c:pt idx="7">
                  <c:v>150772.6</c:v>
                </c:pt>
                <c:pt idx="8">
                  <c:v>167204.4</c:v>
                </c:pt>
                <c:pt idx="9">
                  <c:v>183636.2</c:v>
                </c:pt>
              </c:numCache>
            </c:numRef>
          </c:val>
          <c:smooth val="0"/>
          <c:extLst>
            <c:ext xmlns:c16="http://schemas.microsoft.com/office/drawing/2014/chart" uri="{C3380CC4-5D6E-409C-BE32-E72D297353CC}">
              <c16:uniqueId val="{00000000-EA47-4295-966F-02BD7A754C79}"/>
            </c:ext>
          </c:extLst>
        </c:ser>
        <c:ser>
          <c:idx val="2"/>
          <c:order val="1"/>
          <c:tx>
            <c:v>Sales</c:v>
          </c:tx>
          <c:spPr>
            <a:ln w="28575" cap="rnd">
              <a:solidFill>
                <a:schemeClr val="accent2"/>
              </a:solidFill>
              <a:round/>
            </a:ln>
            <a:effectLst/>
          </c:spPr>
          <c:marker>
            <c:symbol val="none"/>
          </c:marker>
          <c:cat>
            <c:numRef>
              <c:f>'Business Plan'!$K$20:$K$29</c:f>
              <c:numCache>
                <c:formatCode>General</c:formatCode>
                <c:ptCount val="10"/>
                <c:pt idx="0">
                  <c:v>0</c:v>
                </c:pt>
                <c:pt idx="1">
                  <c:v>7</c:v>
                </c:pt>
                <c:pt idx="2">
                  <c:v>14</c:v>
                </c:pt>
                <c:pt idx="3">
                  <c:v>21</c:v>
                </c:pt>
                <c:pt idx="4">
                  <c:v>28</c:v>
                </c:pt>
                <c:pt idx="5">
                  <c:v>35</c:v>
                </c:pt>
                <c:pt idx="6">
                  <c:v>42</c:v>
                </c:pt>
                <c:pt idx="7">
                  <c:v>49</c:v>
                </c:pt>
                <c:pt idx="8">
                  <c:v>56</c:v>
                </c:pt>
                <c:pt idx="9">
                  <c:v>63</c:v>
                </c:pt>
              </c:numCache>
            </c:numRef>
          </c:cat>
          <c:val>
            <c:numRef>
              <c:f>'Business Plan'!$O$20:$O$32</c:f>
              <c:numCache>
                <c:formatCode>"$"#,##0</c:formatCode>
                <c:ptCount val="13"/>
                <c:pt idx="0">
                  <c:v>0</c:v>
                </c:pt>
                <c:pt idx="1">
                  <c:v>33950</c:v>
                </c:pt>
                <c:pt idx="2">
                  <c:v>67900</c:v>
                </c:pt>
                <c:pt idx="3">
                  <c:v>101850</c:v>
                </c:pt>
                <c:pt idx="4">
                  <c:v>135800</c:v>
                </c:pt>
                <c:pt idx="5">
                  <c:v>169750</c:v>
                </c:pt>
                <c:pt idx="6">
                  <c:v>203700</c:v>
                </c:pt>
                <c:pt idx="7">
                  <c:v>237650</c:v>
                </c:pt>
                <c:pt idx="8">
                  <c:v>271600</c:v>
                </c:pt>
                <c:pt idx="9">
                  <c:v>305550</c:v>
                </c:pt>
              </c:numCache>
            </c:numRef>
          </c:val>
          <c:smooth val="0"/>
          <c:extLst>
            <c:ext xmlns:c16="http://schemas.microsoft.com/office/drawing/2014/chart" uri="{C3380CC4-5D6E-409C-BE32-E72D297353CC}">
              <c16:uniqueId val="{00000001-EA47-4295-966F-02BD7A754C7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942768"/>
        <c:axId val="-329142912"/>
      </c:lineChart>
      <c:catAx>
        <c:axId val="-3169427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t># of Jobs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142912"/>
        <c:crosses val="autoZero"/>
        <c:auto val="0"/>
        <c:lblAlgn val="ctr"/>
        <c:lblOffset val="100"/>
        <c:noMultiLvlLbl val="0"/>
      </c:catAx>
      <c:valAx>
        <c:axId val="-3291429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t>Sales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69427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calendly.com/tdbartley"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10330</xdr:colOff>
      <xdr:row>0</xdr:row>
      <xdr:rowOff>41303</xdr:rowOff>
    </xdr:from>
    <xdr:to>
      <xdr:col>1</xdr:col>
      <xdr:colOff>1961789</xdr:colOff>
      <xdr:row>3</xdr:row>
      <xdr:rowOff>116370</xdr:rowOff>
    </xdr:to>
    <xdr:pic>
      <xdr:nvPicPr>
        <xdr:cNvPr id="5" name="Picture 4">
          <a:extLst>
            <a:ext uri="{FF2B5EF4-FFF2-40B4-BE49-F238E27FC236}">
              <a16:creationId xmlns:a16="http://schemas.microsoft.com/office/drawing/2014/main" id="{3788E276-ADD7-6C42-BC30-D20A02500B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000"/>
        <a:stretch/>
      </xdr:blipFill>
      <xdr:spPr>
        <a:xfrm>
          <a:off x="237484" y="41303"/>
          <a:ext cx="1951459" cy="6119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44</xdr:row>
      <xdr:rowOff>184147</xdr:rowOff>
    </xdr:from>
    <xdr:to>
      <xdr:col>7</xdr:col>
      <xdr:colOff>438856</xdr:colOff>
      <xdr:row>61</xdr:row>
      <xdr:rowOff>158124</xdr:rowOff>
    </xdr:to>
    <xdr:graphicFrame macro="">
      <xdr:nvGraphicFramePr>
        <xdr:cNvPr id="2" name="Chart 1">
          <a:extLst>
            <a:ext uri="{FF2B5EF4-FFF2-40B4-BE49-F238E27FC236}">
              <a16:creationId xmlns:a16="http://schemas.microsoft.com/office/drawing/2014/main" id="{8299C179-8233-478A-B24B-8FBFD7104B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11</xdr:row>
      <xdr:rowOff>0</xdr:rowOff>
    </xdr:from>
    <xdr:to>
      <xdr:col>5</xdr:col>
      <xdr:colOff>304800</xdr:colOff>
      <xdr:row>12</xdr:row>
      <xdr:rowOff>114300</xdr:rowOff>
    </xdr:to>
    <xdr:sp macro="" textlink="">
      <xdr:nvSpPr>
        <xdr:cNvPr id="3073" name="AutoShape 1" descr="Image result for orange check mark">
          <a:extLst>
            <a:ext uri="{FF2B5EF4-FFF2-40B4-BE49-F238E27FC236}">
              <a16:creationId xmlns:a16="http://schemas.microsoft.com/office/drawing/2014/main" id="{AEEE4D4E-C35A-4B47-A5B4-FC4D602A51F4}"/>
            </a:ext>
          </a:extLst>
        </xdr:cNvPr>
        <xdr:cNvSpPr>
          <a:spLocks noChangeAspect="1" noChangeArrowheads="1"/>
        </xdr:cNvSpPr>
      </xdr:nvSpPr>
      <xdr:spPr bwMode="auto">
        <a:xfrm>
          <a:off x="412750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18</xdr:row>
      <xdr:rowOff>0</xdr:rowOff>
    </xdr:from>
    <xdr:to>
      <xdr:col>4</xdr:col>
      <xdr:colOff>304800</xdr:colOff>
      <xdr:row>19</xdr:row>
      <xdr:rowOff>114300</xdr:rowOff>
    </xdr:to>
    <xdr:sp macro="" textlink="">
      <xdr:nvSpPr>
        <xdr:cNvPr id="3074" name="AutoShape 2" descr="Image result for orange check mark">
          <a:extLst>
            <a:ext uri="{FF2B5EF4-FFF2-40B4-BE49-F238E27FC236}">
              <a16:creationId xmlns:a16="http://schemas.microsoft.com/office/drawing/2014/main" id="{78237F66-9233-864B-A626-8AC539234463}"/>
            </a:ext>
          </a:extLst>
        </xdr:cNvPr>
        <xdr:cNvSpPr>
          <a:spLocks noChangeAspect="1" noChangeArrowheads="1"/>
        </xdr:cNvSpPr>
      </xdr:nvSpPr>
      <xdr:spPr bwMode="auto">
        <a:xfrm>
          <a:off x="33020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635000</xdr:colOff>
      <xdr:row>3</xdr:row>
      <xdr:rowOff>88900</xdr:rowOff>
    </xdr:from>
    <xdr:to>
      <xdr:col>17</xdr:col>
      <xdr:colOff>254000</xdr:colOff>
      <xdr:row>34</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9300A1BB-CCA1-6E46-9092-1F735837F56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00" y="800100"/>
          <a:ext cx="9525000" cy="5854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05"/>
  <sheetViews>
    <sheetView zoomScaleNormal="100" workbookViewId="0">
      <selection activeCell="J17" sqref="J17"/>
    </sheetView>
  </sheetViews>
  <sheetFormatPr baseColWidth="10" defaultColWidth="8.83203125" defaultRowHeight="15"/>
  <cols>
    <col min="1" max="1" width="3" customWidth="1"/>
    <col min="2" max="2" width="31.33203125" customWidth="1"/>
    <col min="3" max="3" width="6" customWidth="1"/>
    <col min="4" max="4" width="24.83203125" style="11" bestFit="1" customWidth="1"/>
    <col min="6" max="6" width="15.83203125" customWidth="1"/>
    <col min="7" max="7" width="3.5" customWidth="1"/>
    <col min="8" max="8" width="30.83203125" customWidth="1"/>
    <col min="9" max="9" width="12.5" customWidth="1"/>
    <col min="10" max="10" width="24.83203125" bestFit="1" customWidth="1"/>
    <col min="11" max="11" width="2.5" customWidth="1"/>
    <col min="12" max="12" width="9.33203125" customWidth="1"/>
    <col min="13" max="13" width="8" bestFit="1" customWidth="1"/>
    <col min="14" max="14" width="11" bestFit="1" customWidth="1"/>
    <col min="15" max="15" width="9.5" customWidth="1"/>
    <col min="17" max="17" width="10.33203125" customWidth="1"/>
  </cols>
  <sheetData>
    <row r="1" spans="1:44" ht="13" customHeight="1">
      <c r="A1" s="201" t="s">
        <v>65</v>
      </c>
      <c r="B1" s="202"/>
      <c r="C1" s="202"/>
      <c r="D1" s="202"/>
      <c r="E1" s="202"/>
      <c r="F1" s="202"/>
      <c r="G1" s="202"/>
      <c r="H1" s="202"/>
      <c r="I1" s="202"/>
      <c r="J1" s="202"/>
      <c r="K1" s="202"/>
      <c r="L1" s="7"/>
      <c r="M1" s="7"/>
      <c r="N1" s="6"/>
      <c r="O1" s="6"/>
    </row>
    <row r="2" spans="1:44" ht="15" customHeight="1">
      <c r="A2" s="202"/>
      <c r="B2" s="202"/>
      <c r="C2" s="202"/>
      <c r="D2" s="202"/>
      <c r="E2" s="202"/>
      <c r="F2" s="202"/>
      <c r="G2" s="202"/>
      <c r="H2" s="202"/>
      <c r="I2" s="202"/>
      <c r="J2" s="202"/>
      <c r="K2" s="202"/>
      <c r="L2" s="7"/>
      <c r="M2" s="7"/>
      <c r="N2" s="6"/>
      <c r="O2" s="6"/>
    </row>
    <row r="3" spans="1:44" ht="15" customHeight="1">
      <c r="A3" s="202"/>
      <c r="B3" s="202"/>
      <c r="C3" s="202"/>
      <c r="D3" s="202"/>
      <c r="E3" s="202"/>
      <c r="F3" s="202"/>
      <c r="G3" s="202"/>
      <c r="H3" s="202"/>
      <c r="I3" s="202"/>
      <c r="J3" s="202"/>
      <c r="K3" s="202"/>
      <c r="L3" s="7"/>
      <c r="M3" s="7"/>
      <c r="N3" s="6"/>
      <c r="O3" s="6"/>
    </row>
    <row r="4" spans="1:44" ht="19" customHeight="1">
      <c r="A4" s="194"/>
      <c r="B4" s="194"/>
      <c r="C4" s="194"/>
      <c r="D4" s="195"/>
      <c r="E4" s="194"/>
      <c r="F4" s="194"/>
      <c r="G4" s="196"/>
      <c r="H4" s="194"/>
      <c r="I4" s="194"/>
      <c r="J4" s="194"/>
      <c r="K4" s="197"/>
      <c r="L4" s="7"/>
      <c r="M4" s="7"/>
      <c r="N4" s="6"/>
      <c r="O4" s="6"/>
    </row>
    <row r="5" spans="1:44" ht="15" customHeight="1">
      <c r="A5" s="194"/>
      <c r="B5" s="205" t="s">
        <v>0</v>
      </c>
      <c r="C5" s="205"/>
      <c r="D5" s="205"/>
      <c r="E5" s="198"/>
      <c r="F5" s="198"/>
      <c r="G5" s="196"/>
      <c r="H5" s="194"/>
      <c r="I5" s="194"/>
      <c r="J5" s="194"/>
      <c r="K5" s="197"/>
      <c r="L5" s="7"/>
      <c r="M5" s="7"/>
      <c r="N5" s="6"/>
      <c r="O5" s="6"/>
    </row>
    <row r="6" spans="1:44" ht="13" customHeight="1">
      <c r="A6" s="194"/>
      <c r="B6" s="205"/>
      <c r="C6" s="205"/>
      <c r="D6" s="205"/>
      <c r="E6" s="198"/>
      <c r="F6" s="198"/>
      <c r="G6" s="194"/>
      <c r="H6" s="194"/>
      <c r="I6" s="194"/>
      <c r="J6" s="194"/>
      <c r="K6" s="197"/>
      <c r="L6" s="7"/>
      <c r="M6" s="7"/>
      <c r="N6" s="6"/>
      <c r="O6" s="6"/>
    </row>
    <row r="7" spans="1:44" ht="15" customHeight="1">
      <c r="A7" s="194"/>
      <c r="B7" s="205"/>
      <c r="C7" s="205"/>
      <c r="D7" s="205"/>
      <c r="E7" s="198"/>
      <c r="F7" s="198"/>
      <c r="G7" s="194"/>
      <c r="H7" s="194"/>
      <c r="I7" s="194"/>
      <c r="J7" s="194"/>
      <c r="K7" s="194"/>
      <c r="L7" s="7"/>
      <c r="M7" s="7"/>
      <c r="N7" s="6"/>
      <c r="O7" s="6"/>
    </row>
    <row r="8" spans="1:44" ht="15" customHeight="1">
      <c r="A8" s="70"/>
      <c r="B8" s="203" t="s">
        <v>1</v>
      </c>
      <c r="C8" s="203"/>
      <c r="D8" s="203"/>
      <c r="E8" s="203"/>
      <c r="F8" s="203"/>
      <c r="G8" s="69"/>
      <c r="H8" s="206" t="s">
        <v>2</v>
      </c>
      <c r="I8" s="206"/>
      <c r="J8" s="206"/>
      <c r="K8" s="70"/>
      <c r="L8" s="7"/>
      <c r="M8" s="7"/>
      <c r="N8" s="6"/>
      <c r="O8" s="6"/>
    </row>
    <row r="9" spans="1:44" ht="16" customHeight="1" thickBot="1">
      <c r="A9" s="70"/>
      <c r="B9" s="203"/>
      <c r="C9" s="203"/>
      <c r="D9" s="203"/>
      <c r="E9" s="203"/>
      <c r="F9" s="203"/>
      <c r="G9" s="69"/>
      <c r="H9" s="70"/>
      <c r="I9" s="176"/>
      <c r="J9" s="71" t="s">
        <v>3</v>
      </c>
      <c r="K9" s="70"/>
      <c r="L9" s="7"/>
      <c r="M9" s="7"/>
    </row>
    <row r="10" spans="1:44" ht="18" customHeight="1" thickTop="1" thickBot="1">
      <c r="A10" s="70"/>
      <c r="B10" s="203"/>
      <c r="C10" s="203"/>
      <c r="D10" s="203"/>
      <c r="E10" s="203"/>
      <c r="F10" s="203"/>
      <c r="G10" s="69"/>
      <c r="H10" s="175" t="s">
        <v>4</v>
      </c>
      <c r="I10" s="189">
        <v>4850</v>
      </c>
      <c r="J10" s="193" t="s">
        <v>60</v>
      </c>
      <c r="K10" s="70"/>
      <c r="L10" s="7"/>
      <c r="M10" s="7"/>
      <c r="N10" s="6"/>
    </row>
    <row r="11" spans="1:44" ht="19" customHeight="1" thickTop="1" thickBot="1">
      <c r="A11" s="70"/>
      <c r="B11" s="203"/>
      <c r="C11" s="203"/>
      <c r="D11" s="203"/>
      <c r="E11" s="203"/>
      <c r="F11" s="203"/>
      <c r="G11" s="69"/>
      <c r="H11" s="175" t="s">
        <v>5</v>
      </c>
      <c r="I11" s="188">
        <v>0.61099999999999999</v>
      </c>
      <c r="J11" s="193" t="s">
        <v>6</v>
      </c>
      <c r="K11" s="70"/>
      <c r="L11" s="7"/>
      <c r="M11" s="182"/>
      <c r="N11" s="63"/>
      <c r="O11" s="63"/>
      <c r="P11" s="63"/>
      <c r="Q11" s="63"/>
    </row>
    <row r="12" spans="1:44" ht="16" customHeight="1" thickTop="1" thickBot="1">
      <c r="A12" s="70"/>
      <c r="B12" s="203"/>
      <c r="C12" s="203"/>
      <c r="D12" s="203"/>
      <c r="E12" s="203"/>
      <c r="F12" s="203"/>
      <c r="G12" s="69"/>
      <c r="H12" s="175" t="s">
        <v>7</v>
      </c>
      <c r="I12" s="190">
        <v>0.11</v>
      </c>
      <c r="J12" s="193" t="s">
        <v>8</v>
      </c>
      <c r="K12" s="70"/>
      <c r="L12" s="7"/>
      <c r="M12" s="7"/>
    </row>
    <row r="13" spans="1:44" ht="19" customHeight="1" thickTop="1" thickBot="1">
      <c r="A13" s="70"/>
      <c r="B13" s="203"/>
      <c r="C13" s="203"/>
      <c r="D13" s="203"/>
      <c r="E13" s="203"/>
      <c r="F13" s="203"/>
      <c r="G13" s="69"/>
      <c r="H13" s="175" t="s">
        <v>9</v>
      </c>
      <c r="I13" s="191">
        <v>325000</v>
      </c>
      <c r="J13" s="187"/>
      <c r="K13" s="70"/>
      <c r="L13" s="7"/>
      <c r="M13" s="7"/>
    </row>
    <row r="14" spans="1:44" ht="18" customHeight="1" thickTop="1" thickBot="1">
      <c r="A14" s="70"/>
      <c r="B14" s="203"/>
      <c r="C14" s="203"/>
      <c r="D14" s="203"/>
      <c r="E14" s="203"/>
      <c r="F14" s="203"/>
      <c r="G14" s="69"/>
      <c r="H14" s="175" t="s">
        <v>10</v>
      </c>
      <c r="I14" s="192">
        <v>0.2</v>
      </c>
      <c r="J14" s="186"/>
      <c r="K14" s="70"/>
      <c r="L14" s="7"/>
      <c r="M14" s="7"/>
    </row>
    <row r="15" spans="1:44" ht="15" customHeight="1" thickTop="1">
      <c r="A15" s="70"/>
      <c r="B15" s="203"/>
      <c r="C15" s="203"/>
      <c r="D15" s="203"/>
      <c r="E15" s="203"/>
      <c r="F15" s="203"/>
      <c r="G15" s="69"/>
      <c r="H15" s="70"/>
      <c r="I15" s="176"/>
      <c r="J15" s="70"/>
      <c r="K15" s="70"/>
      <c r="L15" s="7"/>
      <c r="M15" s="7"/>
      <c r="AD15" s="6"/>
      <c r="AE15" s="6"/>
      <c r="AF15" s="6"/>
      <c r="AG15" s="6"/>
      <c r="AH15" s="6"/>
      <c r="AI15" s="6"/>
      <c r="AJ15" s="6"/>
      <c r="AK15" s="6"/>
      <c r="AL15" s="6"/>
      <c r="AM15" s="6"/>
      <c r="AN15" s="6"/>
      <c r="AO15" s="6"/>
      <c r="AP15" s="6"/>
      <c r="AQ15" s="6"/>
      <c r="AR15" s="6"/>
    </row>
    <row r="16" spans="1:44" ht="15" customHeight="1">
      <c r="A16" s="70"/>
      <c r="B16" s="203"/>
      <c r="C16" s="203"/>
      <c r="D16" s="203"/>
      <c r="E16" s="203"/>
      <c r="F16" s="203"/>
      <c r="G16" s="69"/>
      <c r="H16" s="70"/>
      <c r="I16" s="70"/>
      <c r="J16" s="70"/>
      <c r="K16" s="70"/>
      <c r="L16" s="7"/>
      <c r="M16" s="7"/>
      <c r="AD16" s="6"/>
      <c r="AE16" s="6"/>
      <c r="AF16" s="6"/>
      <c r="AG16" s="6"/>
      <c r="AH16" s="6"/>
      <c r="AI16" s="6"/>
      <c r="AJ16" s="6"/>
      <c r="AK16" s="6"/>
      <c r="AL16" s="6"/>
      <c r="AM16" s="6"/>
      <c r="AN16" s="6"/>
      <c r="AO16" s="6"/>
      <c r="AP16" s="6"/>
      <c r="AQ16" s="6"/>
      <c r="AR16" s="6"/>
    </row>
    <row r="17" spans="1:44" ht="15" customHeight="1">
      <c r="A17" s="70"/>
      <c r="B17" s="69"/>
      <c r="C17" s="69"/>
      <c r="D17" s="69"/>
      <c r="E17" s="69"/>
      <c r="F17" s="69"/>
      <c r="G17" s="69"/>
      <c r="H17" s="69"/>
      <c r="I17" s="70"/>
      <c r="J17" s="70"/>
      <c r="K17" s="70"/>
      <c r="L17" s="7"/>
      <c r="M17" s="7"/>
      <c r="AD17" s="6"/>
      <c r="AE17" s="6"/>
      <c r="AF17" s="6"/>
      <c r="AG17" s="6"/>
      <c r="AH17" s="6"/>
      <c r="AI17" s="6"/>
      <c r="AJ17" s="6"/>
      <c r="AK17" s="6"/>
      <c r="AL17" s="6"/>
      <c r="AM17" s="6"/>
      <c r="AN17" s="6"/>
      <c r="AO17" s="6"/>
      <c r="AP17" s="6"/>
      <c r="AQ17" s="6"/>
      <c r="AR17" s="6"/>
    </row>
    <row r="18" spans="1:44" ht="15" customHeight="1">
      <c r="A18" s="70"/>
      <c r="B18" s="69"/>
      <c r="C18" s="69"/>
      <c r="D18" s="69"/>
      <c r="E18" s="69"/>
      <c r="F18" s="69"/>
      <c r="G18" s="69"/>
      <c r="H18" s="69"/>
      <c r="I18" s="70"/>
      <c r="J18" s="70"/>
      <c r="K18" s="70"/>
      <c r="L18" s="7"/>
      <c r="M18" s="7"/>
      <c r="AD18" s="6"/>
      <c r="AE18" s="6"/>
      <c r="AF18" s="6"/>
      <c r="AG18" s="6"/>
      <c r="AH18" s="6"/>
      <c r="AI18" s="6"/>
      <c r="AJ18" s="6"/>
      <c r="AK18" s="6"/>
      <c r="AL18" s="6"/>
      <c r="AM18" s="6"/>
      <c r="AN18" s="6"/>
      <c r="AO18" s="6"/>
      <c r="AP18" s="6"/>
      <c r="AQ18" s="6"/>
      <c r="AR18" s="6"/>
    </row>
    <row r="19" spans="1:44" ht="15" customHeight="1">
      <c r="A19" s="70"/>
      <c r="B19" s="203" t="s">
        <v>61</v>
      </c>
      <c r="C19" s="203"/>
      <c r="D19" s="203"/>
      <c r="E19" s="203"/>
      <c r="F19" s="203"/>
      <c r="G19" s="203"/>
      <c r="H19" s="203"/>
      <c r="I19" s="203"/>
      <c r="J19" s="203"/>
      <c r="K19" s="70"/>
      <c r="L19" s="7"/>
      <c r="M19" s="7"/>
      <c r="AD19" s="6"/>
      <c r="AE19" s="6"/>
      <c r="AF19" s="6"/>
      <c r="AG19" s="6"/>
      <c r="AH19" s="6"/>
      <c r="AI19" s="6"/>
      <c r="AJ19" s="6"/>
      <c r="AK19" s="6"/>
      <c r="AL19" s="6"/>
      <c r="AM19" s="6"/>
      <c r="AN19" s="6"/>
      <c r="AO19" s="6"/>
      <c r="AP19" s="6"/>
      <c r="AQ19" s="6"/>
      <c r="AR19" s="6"/>
    </row>
    <row r="20" spans="1:44" ht="15" customHeight="1">
      <c r="A20" s="70"/>
      <c r="B20" s="203"/>
      <c r="C20" s="203"/>
      <c r="D20" s="203"/>
      <c r="E20" s="203"/>
      <c r="F20" s="203"/>
      <c r="G20" s="203"/>
      <c r="H20" s="203"/>
      <c r="I20" s="203"/>
      <c r="J20" s="203"/>
      <c r="K20" s="70"/>
      <c r="L20" s="7"/>
      <c r="M20" s="7"/>
      <c r="AD20" s="6"/>
      <c r="AE20" s="6"/>
      <c r="AF20" s="6"/>
      <c r="AG20" s="6"/>
      <c r="AH20" s="6"/>
      <c r="AI20" s="6"/>
      <c r="AJ20" s="6"/>
      <c r="AK20" s="6"/>
      <c r="AL20" s="6"/>
      <c r="AM20" s="6"/>
      <c r="AN20" s="6"/>
      <c r="AO20" s="6"/>
      <c r="AP20" s="6"/>
      <c r="AQ20" s="6"/>
      <c r="AR20" s="6"/>
    </row>
    <row r="21" spans="1:44" ht="15" customHeight="1">
      <c r="A21" s="70"/>
      <c r="B21" s="203"/>
      <c r="C21" s="203"/>
      <c r="D21" s="203"/>
      <c r="E21" s="203"/>
      <c r="F21" s="203"/>
      <c r="G21" s="203"/>
      <c r="H21" s="203"/>
      <c r="I21" s="203"/>
      <c r="J21" s="203"/>
      <c r="K21" s="70"/>
      <c r="L21" s="7"/>
      <c r="M21" s="7"/>
      <c r="AD21" s="6"/>
      <c r="AE21" s="6"/>
      <c r="AF21" s="6"/>
      <c r="AG21" s="6"/>
      <c r="AH21" s="6"/>
      <c r="AI21" s="6"/>
      <c r="AJ21" s="6"/>
      <c r="AK21" s="6"/>
      <c r="AL21" s="6"/>
      <c r="AM21" s="6"/>
      <c r="AN21" s="6"/>
      <c r="AO21" s="6"/>
      <c r="AP21" s="6"/>
      <c r="AQ21" s="6"/>
      <c r="AR21" s="6"/>
    </row>
    <row r="22" spans="1:44" ht="15" customHeight="1">
      <c r="A22" s="70"/>
      <c r="B22" s="203"/>
      <c r="C22" s="203"/>
      <c r="D22" s="203"/>
      <c r="E22" s="203"/>
      <c r="F22" s="203"/>
      <c r="G22" s="203"/>
      <c r="H22" s="203"/>
      <c r="I22" s="203"/>
      <c r="J22" s="203"/>
      <c r="K22" s="70"/>
      <c r="L22" s="7"/>
      <c r="M22" s="7"/>
      <c r="AD22" s="6"/>
      <c r="AE22" s="6"/>
      <c r="AF22" s="6"/>
      <c r="AG22" s="6"/>
      <c r="AH22" s="6"/>
      <c r="AI22" s="6"/>
      <c r="AJ22" s="6"/>
      <c r="AK22" s="6"/>
      <c r="AL22" s="6"/>
      <c r="AM22" s="6"/>
      <c r="AN22" s="6"/>
      <c r="AO22" s="6"/>
      <c r="AP22" s="6"/>
      <c r="AQ22" s="6"/>
      <c r="AR22" s="6"/>
    </row>
    <row r="23" spans="1:44" ht="15" customHeight="1">
      <c r="A23" s="70"/>
      <c r="B23" s="203"/>
      <c r="C23" s="203"/>
      <c r="D23" s="203"/>
      <c r="E23" s="203"/>
      <c r="F23" s="203"/>
      <c r="G23" s="203"/>
      <c r="H23" s="203"/>
      <c r="I23" s="203"/>
      <c r="J23" s="203"/>
      <c r="K23" s="70"/>
      <c r="L23" s="7"/>
      <c r="M23" s="7"/>
      <c r="AD23" s="6"/>
      <c r="AE23" s="6"/>
      <c r="AF23" s="6"/>
      <c r="AG23" s="6"/>
      <c r="AH23" s="6"/>
      <c r="AI23" s="6"/>
      <c r="AJ23" s="6"/>
      <c r="AK23" s="6"/>
      <c r="AL23" s="6"/>
      <c r="AM23" s="6"/>
      <c r="AN23" s="6"/>
      <c r="AO23" s="6"/>
      <c r="AP23" s="6"/>
      <c r="AQ23" s="6"/>
      <c r="AR23" s="6"/>
    </row>
    <row r="24" spans="1:44" ht="15" customHeight="1">
      <c r="A24" s="70"/>
      <c r="B24" s="203"/>
      <c r="C24" s="203"/>
      <c r="D24" s="203"/>
      <c r="E24" s="203"/>
      <c r="F24" s="203"/>
      <c r="G24" s="203"/>
      <c r="H24" s="203"/>
      <c r="I24" s="203"/>
      <c r="J24" s="203"/>
      <c r="K24" s="75"/>
      <c r="L24" s="182"/>
      <c r="M24" s="182"/>
      <c r="AD24" s="6"/>
      <c r="AE24" s="6"/>
      <c r="AF24" s="6"/>
      <c r="AG24" s="6"/>
      <c r="AH24" s="6"/>
      <c r="AI24" s="6"/>
      <c r="AJ24" s="6"/>
      <c r="AK24" s="6"/>
      <c r="AL24" s="6"/>
      <c r="AM24" s="6"/>
      <c r="AN24" s="6"/>
      <c r="AO24" s="6"/>
      <c r="AP24" s="6"/>
      <c r="AQ24" s="6"/>
      <c r="AR24" s="6"/>
    </row>
    <row r="25" spans="1:44" ht="15" customHeight="1">
      <c r="A25" s="70"/>
      <c r="B25" s="203"/>
      <c r="C25" s="203"/>
      <c r="D25" s="203"/>
      <c r="E25" s="203"/>
      <c r="F25" s="203"/>
      <c r="G25" s="203"/>
      <c r="H25" s="203"/>
      <c r="I25" s="203"/>
      <c r="J25" s="203"/>
      <c r="K25" s="74"/>
      <c r="L25" s="183"/>
      <c r="M25" s="182"/>
      <c r="AD25" s="6"/>
      <c r="AE25" s="6"/>
      <c r="AF25" s="6"/>
      <c r="AG25" s="6"/>
      <c r="AH25" s="6"/>
      <c r="AI25" s="6"/>
      <c r="AJ25" s="6"/>
      <c r="AK25" s="6"/>
      <c r="AL25" s="6"/>
      <c r="AM25" s="6"/>
      <c r="AN25" s="6"/>
      <c r="AO25" s="6"/>
      <c r="AP25" s="6"/>
      <c r="AQ25" s="6"/>
      <c r="AR25" s="6"/>
    </row>
    <row r="26" spans="1:44" ht="15" customHeight="1">
      <c r="A26" s="70"/>
      <c r="B26" s="203"/>
      <c r="C26" s="203"/>
      <c r="D26" s="203"/>
      <c r="E26" s="203"/>
      <c r="F26" s="203"/>
      <c r="G26" s="203"/>
      <c r="H26" s="203"/>
      <c r="I26" s="203"/>
      <c r="J26" s="203"/>
      <c r="K26" s="74"/>
      <c r="L26" s="183"/>
      <c r="M26" s="182"/>
      <c r="AD26" s="6"/>
      <c r="AE26" s="6"/>
      <c r="AF26" s="6"/>
      <c r="AG26" s="6"/>
      <c r="AH26" s="6"/>
      <c r="AI26" s="6"/>
      <c r="AJ26" s="6"/>
      <c r="AK26" s="6"/>
      <c r="AL26" s="6"/>
      <c r="AM26" s="6"/>
      <c r="AN26" s="6"/>
      <c r="AO26" s="6"/>
      <c r="AP26" s="6"/>
      <c r="AQ26" s="6"/>
      <c r="AR26" s="6"/>
    </row>
    <row r="27" spans="1:44" ht="15" customHeight="1">
      <c r="A27" s="70"/>
      <c r="B27" s="203"/>
      <c r="C27" s="203"/>
      <c r="D27" s="203"/>
      <c r="E27" s="203"/>
      <c r="F27" s="203"/>
      <c r="G27" s="203"/>
      <c r="H27" s="203"/>
      <c r="I27" s="203"/>
      <c r="J27" s="203"/>
      <c r="K27" s="74"/>
      <c r="L27" s="183"/>
      <c r="M27" s="182"/>
      <c r="AD27" s="6"/>
      <c r="AE27" s="6"/>
      <c r="AF27" s="6"/>
      <c r="AG27" s="6"/>
      <c r="AH27" s="6"/>
      <c r="AI27" s="6"/>
      <c r="AJ27" s="6"/>
      <c r="AK27" s="6"/>
      <c r="AL27" s="6"/>
      <c r="AM27" s="6"/>
      <c r="AN27" s="6"/>
      <c r="AO27" s="6"/>
      <c r="AP27" s="6"/>
      <c r="AQ27" s="6"/>
      <c r="AR27" s="6"/>
    </row>
    <row r="28" spans="1:44" ht="15" customHeight="1">
      <c r="A28" s="70"/>
      <c r="B28" s="203"/>
      <c r="C28" s="203"/>
      <c r="D28" s="203"/>
      <c r="E28" s="203"/>
      <c r="F28" s="203"/>
      <c r="G28" s="203"/>
      <c r="H28" s="203"/>
      <c r="I28" s="203"/>
      <c r="J28" s="203"/>
      <c r="K28" s="74"/>
      <c r="L28" s="183"/>
      <c r="M28" s="182"/>
      <c r="AD28" s="6"/>
      <c r="AE28" s="6"/>
      <c r="AF28" s="6"/>
      <c r="AG28" s="6"/>
      <c r="AH28" s="6"/>
      <c r="AI28" s="6"/>
      <c r="AJ28" s="6"/>
      <c r="AK28" s="6"/>
      <c r="AL28" s="6"/>
      <c r="AM28" s="6"/>
      <c r="AN28" s="6"/>
      <c r="AO28" s="6"/>
      <c r="AP28" s="6"/>
      <c r="AQ28" s="6"/>
      <c r="AR28" s="6"/>
    </row>
    <row r="29" spans="1:44" ht="15" customHeight="1">
      <c r="A29" s="70"/>
      <c r="B29" s="203"/>
      <c r="C29" s="203"/>
      <c r="D29" s="203"/>
      <c r="E29" s="203"/>
      <c r="F29" s="203"/>
      <c r="G29" s="203"/>
      <c r="H29" s="203"/>
      <c r="I29" s="203"/>
      <c r="J29" s="203"/>
      <c r="K29" s="74"/>
      <c r="L29" s="183"/>
      <c r="M29" s="182"/>
      <c r="AD29" s="6"/>
      <c r="AE29" s="6"/>
      <c r="AF29" s="6"/>
      <c r="AG29" s="6"/>
      <c r="AH29" s="6"/>
      <c r="AI29" s="6"/>
      <c r="AJ29" s="6"/>
      <c r="AK29" s="6"/>
      <c r="AL29" s="6"/>
      <c r="AM29" s="6"/>
      <c r="AN29" s="6"/>
      <c r="AO29" s="6"/>
      <c r="AP29" s="6"/>
      <c r="AQ29" s="6"/>
      <c r="AR29" s="6"/>
    </row>
    <row r="30" spans="1:44" ht="15" customHeight="1">
      <c r="A30" s="70"/>
      <c r="B30" s="173"/>
      <c r="C30" s="173"/>
      <c r="D30" s="173"/>
      <c r="E30" s="173"/>
      <c r="F30" s="173"/>
      <c r="G30" s="173"/>
      <c r="H30" s="173"/>
      <c r="I30" s="173"/>
      <c r="J30" s="173"/>
      <c r="K30" s="74"/>
      <c r="L30" s="183"/>
      <c r="M30" s="182"/>
      <c r="AD30" s="6"/>
      <c r="AE30" s="6"/>
      <c r="AF30" s="6"/>
      <c r="AG30" s="6"/>
      <c r="AH30" s="6"/>
      <c r="AI30" s="6"/>
      <c r="AJ30" s="6"/>
      <c r="AK30" s="6"/>
      <c r="AL30" s="6"/>
      <c r="AM30" s="6"/>
      <c r="AN30" s="6"/>
      <c r="AO30" s="6"/>
      <c r="AP30" s="6"/>
      <c r="AQ30" s="6"/>
      <c r="AR30" s="6"/>
    </row>
    <row r="31" spans="1:44" ht="15" customHeight="1">
      <c r="A31" s="70"/>
      <c r="B31" s="204" t="s">
        <v>11</v>
      </c>
      <c r="C31" s="204"/>
      <c r="D31" s="204"/>
      <c r="E31" s="69"/>
      <c r="F31" s="69"/>
      <c r="G31" s="69"/>
      <c r="H31" s="69"/>
      <c r="I31" s="69"/>
      <c r="J31" s="69"/>
      <c r="K31" s="74"/>
      <c r="L31" s="183"/>
      <c r="M31" s="182"/>
      <c r="N31" s="61"/>
      <c r="O31" s="61"/>
      <c r="P31" s="61"/>
      <c r="Q31" s="61"/>
      <c r="AD31" s="6"/>
      <c r="AE31" s="6"/>
      <c r="AF31" s="6"/>
      <c r="AG31" s="6"/>
      <c r="AH31" s="6"/>
      <c r="AI31" s="6"/>
      <c r="AJ31" s="6"/>
      <c r="AK31" s="6"/>
      <c r="AL31" s="6"/>
      <c r="AM31" s="6"/>
      <c r="AN31" s="6"/>
      <c r="AO31" s="6"/>
      <c r="AP31" s="6"/>
      <c r="AQ31" s="6"/>
      <c r="AR31" s="6"/>
    </row>
    <row r="32" spans="1:44" ht="15" customHeight="1">
      <c r="A32" s="70"/>
      <c r="B32" s="204"/>
      <c r="C32" s="204"/>
      <c r="D32" s="204"/>
      <c r="E32" s="69"/>
      <c r="F32" s="69"/>
      <c r="G32" s="69"/>
      <c r="H32" s="69"/>
      <c r="I32" s="69"/>
      <c r="J32" s="69"/>
      <c r="K32" s="74"/>
      <c r="L32" s="183"/>
      <c r="M32" s="182"/>
      <c r="N32" s="61"/>
      <c r="O32" s="61"/>
      <c r="P32" s="61"/>
      <c r="Q32" s="61"/>
      <c r="AD32" s="6"/>
      <c r="AE32" s="6"/>
      <c r="AF32" s="6"/>
      <c r="AG32" s="6"/>
      <c r="AH32" s="6"/>
      <c r="AI32" s="6"/>
      <c r="AJ32" s="6"/>
      <c r="AK32" s="6"/>
      <c r="AL32" s="6"/>
      <c r="AM32" s="6"/>
      <c r="AN32" s="6"/>
      <c r="AO32" s="6"/>
      <c r="AP32" s="6"/>
      <c r="AQ32" s="6"/>
      <c r="AR32" s="6"/>
    </row>
    <row r="33" spans="1:44" ht="15" customHeight="1">
      <c r="A33" s="70"/>
      <c r="B33" s="72" t="s">
        <v>12</v>
      </c>
      <c r="C33" s="199" t="s">
        <v>13</v>
      </c>
      <c r="D33" s="199"/>
      <c r="E33" s="199"/>
      <c r="F33" s="199"/>
      <c r="G33" s="199"/>
      <c r="H33" s="199"/>
      <c r="I33" s="74"/>
      <c r="J33" s="69"/>
      <c r="K33" s="74"/>
      <c r="L33" s="183"/>
      <c r="M33" s="182"/>
      <c r="N33" s="61"/>
      <c r="O33" s="61"/>
      <c r="P33" s="61"/>
      <c r="Q33" s="61"/>
      <c r="AD33" s="6"/>
      <c r="AE33" s="6"/>
      <c r="AF33" s="6"/>
      <c r="AG33" s="6"/>
      <c r="AH33" s="6"/>
      <c r="AI33" s="6"/>
      <c r="AJ33" s="6"/>
      <c r="AK33" s="6"/>
      <c r="AL33" s="6"/>
      <c r="AM33" s="6"/>
      <c r="AN33" s="6"/>
      <c r="AO33" s="6"/>
      <c r="AP33" s="6"/>
      <c r="AQ33" s="6"/>
      <c r="AR33" s="6"/>
    </row>
    <row r="34" spans="1:44" ht="15" customHeight="1">
      <c r="A34" s="70"/>
      <c r="B34" s="75"/>
      <c r="C34" s="199"/>
      <c r="D34" s="199"/>
      <c r="E34" s="199"/>
      <c r="F34" s="199"/>
      <c r="G34" s="199"/>
      <c r="H34" s="199"/>
      <c r="I34" s="74"/>
      <c r="J34" s="69"/>
      <c r="K34" s="74"/>
      <c r="L34" s="183"/>
      <c r="M34" s="183"/>
      <c r="N34" s="61"/>
      <c r="O34" s="61"/>
      <c r="P34" s="61"/>
      <c r="Q34" s="61"/>
    </row>
    <row r="35" spans="1:44" ht="15" customHeight="1">
      <c r="A35" s="70"/>
      <c r="B35" s="76"/>
      <c r="C35" s="199"/>
      <c r="D35" s="199"/>
      <c r="E35" s="199"/>
      <c r="F35" s="199"/>
      <c r="G35" s="199"/>
      <c r="H35" s="199"/>
      <c r="I35" s="74"/>
      <c r="J35" s="69"/>
      <c r="K35" s="74"/>
      <c r="L35" s="183"/>
      <c r="M35" s="183"/>
      <c r="N35" s="61"/>
      <c r="O35" s="61"/>
      <c r="P35" s="61"/>
      <c r="Q35" s="61"/>
    </row>
    <row r="36" spans="1:44" ht="15" customHeight="1">
      <c r="A36" s="70"/>
      <c r="B36" s="76"/>
      <c r="C36" s="199"/>
      <c r="D36" s="199"/>
      <c r="E36" s="199"/>
      <c r="F36" s="199"/>
      <c r="G36" s="199"/>
      <c r="H36" s="199"/>
      <c r="I36" s="74"/>
      <c r="J36" s="69"/>
      <c r="K36" s="74"/>
      <c r="L36" s="183"/>
      <c r="M36" s="183"/>
      <c r="N36" s="61"/>
      <c r="O36" s="61"/>
      <c r="P36" s="61"/>
      <c r="Q36" s="61"/>
    </row>
    <row r="37" spans="1:44" ht="15" customHeight="1">
      <c r="A37" s="70"/>
      <c r="B37" s="76"/>
      <c r="C37" s="185"/>
      <c r="D37" s="185"/>
      <c r="E37" s="185"/>
      <c r="F37" s="185"/>
      <c r="G37" s="185"/>
      <c r="H37" s="185"/>
      <c r="I37" s="74"/>
      <c r="J37" s="69"/>
      <c r="K37" s="74"/>
      <c r="L37" s="183"/>
      <c r="M37" s="183"/>
      <c r="N37" s="61"/>
      <c r="O37" s="61"/>
      <c r="P37" s="61"/>
      <c r="Q37" s="61"/>
    </row>
    <row r="38" spans="1:44" ht="15" customHeight="1">
      <c r="A38" s="70"/>
      <c r="B38" s="72" t="s">
        <v>5</v>
      </c>
      <c r="C38" s="199" t="s">
        <v>14</v>
      </c>
      <c r="D38" s="200"/>
      <c r="E38" s="200"/>
      <c r="F38" s="200"/>
      <c r="G38" s="200"/>
      <c r="H38" s="200"/>
      <c r="I38" s="74"/>
      <c r="J38" s="69"/>
      <c r="K38" s="74"/>
      <c r="L38" s="183"/>
      <c r="M38" s="183"/>
      <c r="N38" s="61"/>
      <c r="O38" s="61"/>
      <c r="P38" s="61"/>
      <c r="Q38" s="61"/>
    </row>
    <row r="39" spans="1:44" ht="15" customHeight="1">
      <c r="A39" s="70"/>
      <c r="B39" s="76"/>
      <c r="C39" s="200"/>
      <c r="D39" s="200"/>
      <c r="E39" s="200"/>
      <c r="F39" s="200"/>
      <c r="G39" s="200"/>
      <c r="H39" s="200"/>
      <c r="I39" s="74"/>
      <c r="J39" s="74"/>
      <c r="K39" s="74"/>
      <c r="L39" s="183"/>
      <c r="M39" s="183"/>
      <c r="N39" s="61"/>
      <c r="O39" s="61"/>
      <c r="P39" s="61"/>
      <c r="Q39" s="61"/>
    </row>
    <row r="40" spans="1:44" ht="15" customHeight="1">
      <c r="A40" s="70"/>
      <c r="B40" s="76"/>
      <c r="C40" s="200"/>
      <c r="D40" s="200"/>
      <c r="E40" s="200"/>
      <c r="F40" s="200"/>
      <c r="G40" s="200"/>
      <c r="H40" s="200"/>
      <c r="I40" s="74"/>
      <c r="J40" s="75"/>
      <c r="K40" s="75"/>
      <c r="L40" s="182"/>
      <c r="M40" s="182"/>
      <c r="N40" s="61"/>
      <c r="O40" s="61"/>
      <c r="P40" s="61"/>
      <c r="Q40" s="61"/>
    </row>
    <row r="41" spans="1:44">
      <c r="A41" s="70"/>
      <c r="B41" s="75"/>
      <c r="C41" s="200"/>
      <c r="D41" s="200"/>
      <c r="E41" s="200"/>
      <c r="F41" s="200"/>
      <c r="G41" s="200"/>
      <c r="H41" s="200"/>
      <c r="I41" s="74"/>
      <c r="J41" s="75"/>
      <c r="K41" s="75"/>
      <c r="L41" s="182"/>
      <c r="M41" s="182"/>
      <c r="N41" s="6"/>
      <c r="O41" s="6"/>
      <c r="P41" s="6"/>
      <c r="Q41" s="6"/>
      <c r="R41" s="6"/>
      <c r="S41" s="6"/>
      <c r="T41" s="6"/>
      <c r="U41" s="6"/>
      <c r="V41" s="6"/>
      <c r="W41" s="6"/>
      <c r="X41" s="6"/>
      <c r="Y41" s="6"/>
      <c r="Z41" s="6"/>
      <c r="AA41" s="6"/>
      <c r="AB41" s="6"/>
      <c r="AC41" s="6"/>
      <c r="AD41" s="6"/>
      <c r="AE41" s="6"/>
      <c r="AF41" s="6"/>
      <c r="AG41" s="6"/>
      <c r="AH41" s="6"/>
      <c r="AI41" s="6"/>
      <c r="AJ41" s="6"/>
      <c r="AK41" s="6"/>
    </row>
    <row r="42" spans="1:44">
      <c r="A42" s="70"/>
      <c r="B42" s="75"/>
      <c r="C42" s="74"/>
      <c r="D42" s="74"/>
      <c r="E42" s="74"/>
      <c r="F42" s="74"/>
      <c r="G42" s="74"/>
      <c r="H42" s="74"/>
      <c r="I42" s="74"/>
      <c r="J42" s="75"/>
      <c r="K42" s="75"/>
      <c r="L42" s="182"/>
      <c r="M42" s="182"/>
      <c r="N42" s="6"/>
      <c r="O42" s="6"/>
      <c r="P42" s="6"/>
      <c r="Q42" s="6"/>
      <c r="R42" s="6"/>
      <c r="S42" s="6"/>
      <c r="T42" s="6"/>
      <c r="U42" s="6"/>
      <c r="V42" s="6"/>
      <c r="W42" s="6"/>
      <c r="X42" s="6"/>
      <c r="Y42" s="6"/>
      <c r="Z42" s="6"/>
      <c r="AA42" s="6"/>
      <c r="AB42" s="6"/>
      <c r="AC42" s="6"/>
      <c r="AD42" s="6"/>
      <c r="AE42" s="6"/>
      <c r="AF42" s="6"/>
      <c r="AG42" s="6"/>
      <c r="AH42" s="6"/>
      <c r="AI42" s="6"/>
      <c r="AJ42" s="6"/>
      <c r="AK42" s="6"/>
    </row>
    <row r="43" spans="1:44" ht="15" customHeight="1">
      <c r="A43" s="70"/>
      <c r="B43" s="72" t="s">
        <v>4</v>
      </c>
      <c r="C43" s="199" t="s">
        <v>62</v>
      </c>
      <c r="D43" s="199"/>
      <c r="E43" s="199"/>
      <c r="F43" s="199"/>
      <c r="G43" s="199"/>
      <c r="H43" s="199"/>
      <c r="I43" s="74"/>
      <c r="J43" s="70"/>
      <c r="K43" s="70"/>
      <c r="L43" s="7"/>
      <c r="M43" s="7"/>
      <c r="N43" s="6"/>
      <c r="O43" s="6"/>
      <c r="P43" s="6"/>
      <c r="Q43" s="6"/>
      <c r="R43" s="6"/>
      <c r="S43" s="6"/>
      <c r="T43" s="6"/>
      <c r="U43" s="6"/>
      <c r="V43" s="6"/>
      <c r="W43" s="6"/>
      <c r="X43" s="6"/>
      <c r="Y43" s="6"/>
      <c r="Z43" s="6"/>
      <c r="AA43" s="6"/>
      <c r="AB43" s="6"/>
      <c r="AC43" s="6"/>
      <c r="AD43" s="6"/>
      <c r="AE43" s="6"/>
      <c r="AF43" s="6"/>
      <c r="AG43" s="6"/>
      <c r="AH43" s="6"/>
      <c r="AI43" s="6"/>
      <c r="AJ43" s="6"/>
      <c r="AK43" s="6"/>
    </row>
    <row r="44" spans="1:44">
      <c r="A44" s="70"/>
      <c r="B44" s="74"/>
      <c r="C44" s="199"/>
      <c r="D44" s="199"/>
      <c r="E44" s="199"/>
      <c r="F44" s="199"/>
      <c r="G44" s="199"/>
      <c r="H44" s="199"/>
      <c r="I44" s="74"/>
      <c r="J44" s="70"/>
      <c r="K44" s="70"/>
      <c r="L44" s="7"/>
      <c r="M44" s="7"/>
      <c r="N44" s="6"/>
      <c r="O44" s="6"/>
      <c r="P44" s="6"/>
      <c r="Q44" s="6"/>
      <c r="R44" s="6"/>
      <c r="S44" s="6"/>
      <c r="T44" s="6"/>
      <c r="U44" s="6"/>
      <c r="V44" s="6"/>
      <c r="W44" s="6"/>
      <c r="X44" s="6"/>
      <c r="Y44" s="6"/>
      <c r="Z44" s="6"/>
      <c r="AA44" s="6"/>
      <c r="AB44" s="6"/>
      <c r="AC44" s="6"/>
      <c r="AD44" s="6"/>
      <c r="AE44" s="6"/>
      <c r="AF44" s="6"/>
      <c r="AG44" s="6"/>
      <c r="AH44" s="6"/>
      <c r="AI44" s="6"/>
      <c r="AJ44" s="6"/>
      <c r="AK44" s="6"/>
      <c r="AN44" s="59"/>
    </row>
    <row r="45" spans="1:44">
      <c r="A45" s="70"/>
      <c r="B45" s="74"/>
      <c r="C45" s="199"/>
      <c r="D45" s="199"/>
      <c r="E45" s="199"/>
      <c r="F45" s="199"/>
      <c r="G45" s="199"/>
      <c r="H45" s="199"/>
      <c r="I45" s="74"/>
      <c r="J45" s="70"/>
      <c r="K45" s="70"/>
      <c r="L45" s="7"/>
      <c r="M45" s="7"/>
      <c r="N45" s="6"/>
      <c r="O45" s="6"/>
      <c r="P45" s="6"/>
      <c r="Q45" s="6"/>
      <c r="R45" s="6"/>
      <c r="S45" s="6"/>
      <c r="T45" s="6"/>
      <c r="U45" s="6"/>
      <c r="V45" s="6"/>
      <c r="W45" s="6"/>
      <c r="X45" s="6"/>
      <c r="Y45" s="6"/>
      <c r="Z45" s="6"/>
      <c r="AA45" s="6"/>
      <c r="AB45" s="6"/>
      <c r="AC45" s="6"/>
      <c r="AD45" s="6"/>
      <c r="AE45" s="6"/>
      <c r="AF45" s="6"/>
      <c r="AG45" s="6"/>
      <c r="AH45" s="6"/>
      <c r="AI45" s="6"/>
      <c r="AJ45" s="6"/>
      <c r="AK45" s="6"/>
      <c r="AN45" s="59"/>
    </row>
    <row r="46" spans="1:44">
      <c r="A46" s="70"/>
      <c r="B46" s="74"/>
      <c r="C46" s="199"/>
      <c r="D46" s="199"/>
      <c r="E46" s="199"/>
      <c r="F46" s="199"/>
      <c r="G46" s="199"/>
      <c r="H46" s="199"/>
      <c r="I46" s="74"/>
      <c r="J46" s="70"/>
      <c r="K46" s="70"/>
      <c r="L46" s="7"/>
      <c r="M46" s="7"/>
      <c r="N46" s="6"/>
      <c r="O46" s="6"/>
      <c r="P46" s="6"/>
      <c r="Q46" s="6"/>
      <c r="R46" s="6"/>
      <c r="S46" s="6"/>
      <c r="T46" s="6"/>
      <c r="U46" s="6"/>
      <c r="V46" s="6"/>
      <c r="W46" s="6"/>
      <c r="X46" s="6"/>
      <c r="Y46" s="6"/>
      <c r="Z46" s="6"/>
      <c r="AA46" s="6"/>
      <c r="AB46" s="6"/>
      <c r="AC46" s="6"/>
      <c r="AD46" s="6"/>
      <c r="AE46" s="6"/>
      <c r="AF46" s="6"/>
      <c r="AG46" s="6"/>
      <c r="AH46" s="6"/>
      <c r="AI46" s="6"/>
      <c r="AJ46" s="6"/>
      <c r="AK46" s="6"/>
      <c r="AN46" s="59"/>
    </row>
    <row r="47" spans="1:44">
      <c r="A47" s="70"/>
      <c r="B47" s="74"/>
      <c r="C47" s="199"/>
      <c r="D47" s="199"/>
      <c r="E47" s="199"/>
      <c r="F47" s="199"/>
      <c r="G47" s="199"/>
      <c r="H47" s="199"/>
      <c r="I47" s="74"/>
      <c r="J47" s="70"/>
      <c r="K47" s="70"/>
      <c r="L47" s="7"/>
      <c r="M47" s="7"/>
      <c r="N47" s="6"/>
      <c r="O47" s="6"/>
      <c r="P47" s="6"/>
      <c r="Q47" s="6"/>
      <c r="R47" s="6"/>
      <c r="S47" s="6"/>
      <c r="T47" s="6"/>
      <c r="U47" s="6"/>
      <c r="V47" s="6"/>
      <c r="W47" s="6"/>
      <c r="X47" s="6"/>
      <c r="Y47" s="6"/>
      <c r="Z47" s="6"/>
      <c r="AA47" s="6"/>
      <c r="AB47" s="6"/>
      <c r="AC47" s="6"/>
      <c r="AD47" s="6"/>
      <c r="AE47" s="6"/>
      <c r="AF47" s="6"/>
      <c r="AG47" s="6"/>
      <c r="AH47" s="6"/>
      <c r="AI47" s="6"/>
      <c r="AJ47" s="6"/>
      <c r="AK47" s="6"/>
      <c r="AN47" s="59"/>
    </row>
    <row r="48" spans="1:44">
      <c r="A48" s="70"/>
      <c r="B48" s="74"/>
      <c r="C48" s="74"/>
      <c r="D48" s="74"/>
      <c r="E48" s="74"/>
      <c r="F48" s="74"/>
      <c r="G48" s="74"/>
      <c r="H48" s="74"/>
      <c r="I48" s="74"/>
      <c r="J48" s="70"/>
      <c r="K48" s="70"/>
      <c r="L48" s="7"/>
      <c r="M48" s="7"/>
      <c r="N48" s="6"/>
      <c r="O48" s="6"/>
      <c r="P48" s="6"/>
      <c r="Q48" s="6"/>
      <c r="R48" s="6"/>
      <c r="S48" s="6"/>
      <c r="T48" s="6"/>
      <c r="U48" s="6"/>
      <c r="V48" s="6"/>
      <c r="W48" s="6"/>
      <c r="X48" s="6"/>
      <c r="Y48" s="6"/>
      <c r="Z48" s="6"/>
      <c r="AA48" s="6"/>
      <c r="AB48" s="6"/>
      <c r="AC48" s="6"/>
      <c r="AD48" s="6"/>
      <c r="AE48" s="6"/>
      <c r="AF48" s="6"/>
      <c r="AG48" s="6"/>
      <c r="AH48" s="6"/>
      <c r="AI48" s="6"/>
      <c r="AJ48" s="6"/>
      <c r="AK48" s="6"/>
      <c r="AN48" s="59"/>
    </row>
    <row r="49" spans="1:40">
      <c r="A49" s="70"/>
      <c r="B49" s="72" t="s">
        <v>7</v>
      </c>
      <c r="C49" s="199" t="s">
        <v>63</v>
      </c>
      <c r="D49" s="200"/>
      <c r="E49" s="200"/>
      <c r="F49" s="200"/>
      <c r="G49" s="200"/>
      <c r="H49" s="200"/>
      <c r="I49" s="74"/>
      <c r="J49" s="78"/>
      <c r="K49" s="78"/>
      <c r="L49" s="184"/>
      <c r="M49" s="184"/>
      <c r="N49" s="65"/>
      <c r="O49" s="65"/>
      <c r="P49" s="6"/>
      <c r="Q49" s="6"/>
      <c r="R49" s="6"/>
      <c r="S49" s="6"/>
      <c r="T49" s="6"/>
      <c r="U49" s="6"/>
      <c r="V49" s="6"/>
      <c r="W49" s="6"/>
      <c r="X49" s="6"/>
      <c r="Y49" s="6"/>
      <c r="Z49" s="6"/>
      <c r="AA49" s="6"/>
      <c r="AB49" s="6"/>
      <c r="AC49" s="6"/>
      <c r="AD49" s="6"/>
      <c r="AE49" s="6"/>
      <c r="AF49" s="6"/>
      <c r="AG49" s="6"/>
      <c r="AH49" s="6"/>
      <c r="AI49" s="6"/>
      <c r="AJ49" s="6"/>
      <c r="AK49" s="6"/>
      <c r="AN49" s="59"/>
    </row>
    <row r="50" spans="1:40">
      <c r="A50" s="70"/>
      <c r="B50" s="74"/>
      <c r="C50" s="200"/>
      <c r="D50" s="200"/>
      <c r="E50" s="200"/>
      <c r="F50" s="200"/>
      <c r="G50" s="200"/>
      <c r="H50" s="200"/>
      <c r="I50" s="75"/>
      <c r="J50" s="70"/>
      <c r="K50" s="70"/>
      <c r="L50" s="7"/>
      <c r="M50" s="7"/>
      <c r="N50" s="6"/>
      <c r="O50" s="6"/>
      <c r="P50" s="6"/>
      <c r="Q50" s="6"/>
      <c r="R50" s="6"/>
      <c r="S50" s="6"/>
      <c r="T50" s="6"/>
      <c r="U50" s="6"/>
      <c r="V50" s="6"/>
      <c r="W50" s="6"/>
      <c r="X50" s="6"/>
      <c r="Y50" s="6"/>
      <c r="Z50" s="6"/>
      <c r="AA50" s="6"/>
      <c r="AB50" s="6"/>
      <c r="AC50" s="6"/>
      <c r="AD50" s="6"/>
      <c r="AE50" s="6"/>
      <c r="AF50" s="6"/>
      <c r="AG50" s="6"/>
      <c r="AH50" s="6"/>
      <c r="AI50" s="6"/>
      <c r="AJ50" s="6"/>
      <c r="AK50" s="6"/>
      <c r="AN50" s="59"/>
    </row>
    <row r="51" spans="1:40">
      <c r="A51" s="70"/>
      <c r="B51" s="74"/>
      <c r="C51" s="74"/>
      <c r="D51" s="74"/>
      <c r="E51" s="74"/>
      <c r="F51" s="74"/>
      <c r="G51" s="75"/>
      <c r="H51" s="75"/>
      <c r="I51" s="75"/>
      <c r="J51" s="70"/>
      <c r="K51" s="70"/>
      <c r="L51" s="7"/>
      <c r="M51" s="7"/>
      <c r="N51" s="6"/>
      <c r="O51" s="6"/>
      <c r="P51" s="6"/>
      <c r="Q51" s="6"/>
      <c r="R51" s="6"/>
      <c r="S51" s="6"/>
      <c r="T51" s="6"/>
      <c r="U51" s="6"/>
      <c r="V51" s="6"/>
      <c r="W51" s="6"/>
      <c r="X51" s="6"/>
      <c r="Y51" s="6"/>
      <c r="Z51" s="6"/>
      <c r="AA51" s="6"/>
      <c r="AB51" s="6"/>
      <c r="AC51" s="6"/>
      <c r="AD51" s="6"/>
      <c r="AE51" s="6"/>
      <c r="AF51" s="6"/>
      <c r="AG51" s="6"/>
      <c r="AH51" s="6"/>
      <c r="AI51" s="6"/>
      <c r="AJ51" s="6"/>
      <c r="AK51" s="6"/>
      <c r="AN51" s="59"/>
    </row>
    <row r="52" spans="1:40">
      <c r="A52" s="70"/>
      <c r="B52" s="72" t="s">
        <v>15</v>
      </c>
      <c r="C52" s="199" t="s">
        <v>16</v>
      </c>
      <c r="D52" s="200"/>
      <c r="E52" s="200"/>
      <c r="F52" s="200"/>
      <c r="G52" s="200"/>
      <c r="H52" s="200"/>
      <c r="I52" s="75"/>
      <c r="J52" s="70"/>
      <c r="K52" s="70"/>
      <c r="M52" s="6"/>
      <c r="N52" s="6"/>
      <c r="AN52" s="59"/>
    </row>
    <row r="53" spans="1:40">
      <c r="A53" s="70"/>
      <c r="B53" s="75"/>
      <c r="C53" s="200"/>
      <c r="D53" s="200"/>
      <c r="E53" s="200"/>
      <c r="F53" s="200"/>
      <c r="G53" s="200"/>
      <c r="H53" s="200"/>
      <c r="I53" s="70"/>
      <c r="J53" s="70"/>
      <c r="K53" s="70"/>
      <c r="M53" s="6"/>
      <c r="N53" s="6"/>
    </row>
    <row r="54" spans="1:40">
      <c r="A54" s="70"/>
      <c r="B54" s="59"/>
      <c r="C54" s="59"/>
      <c r="D54" s="60"/>
      <c r="E54" s="59"/>
      <c r="F54" s="59"/>
      <c r="G54" s="59"/>
      <c r="H54" s="59"/>
      <c r="I54" s="59"/>
      <c r="J54" s="70"/>
      <c r="K54" s="70"/>
      <c r="M54" s="6"/>
      <c r="N54" s="6"/>
    </row>
    <row r="55" spans="1:40">
      <c r="A55" s="70"/>
      <c r="B55" s="70"/>
      <c r="C55" s="70"/>
      <c r="D55" s="73"/>
      <c r="E55" s="70"/>
      <c r="F55" s="70"/>
      <c r="G55" s="70"/>
      <c r="H55" s="70"/>
      <c r="I55" s="70"/>
      <c r="J55" s="70"/>
      <c r="K55" s="70"/>
      <c r="M55" s="6"/>
      <c r="N55" s="6"/>
    </row>
    <row r="56" spans="1:40">
      <c r="A56" s="59"/>
      <c r="B56" s="62"/>
      <c r="C56" s="59"/>
      <c r="D56" s="60"/>
      <c r="E56" s="59"/>
      <c r="F56" s="59"/>
      <c r="G56" s="59"/>
      <c r="H56" s="59"/>
      <c r="I56" s="59"/>
      <c r="J56" s="59"/>
      <c r="K56" s="59"/>
    </row>
    <row r="57" spans="1:40">
      <c r="A57" s="59"/>
      <c r="B57" s="59"/>
      <c r="C57" s="59"/>
      <c r="D57" s="60"/>
      <c r="E57" s="59"/>
      <c r="F57" s="59"/>
      <c r="G57" s="59"/>
      <c r="H57" s="59"/>
      <c r="I57" s="59"/>
      <c r="J57" s="59"/>
      <c r="K57" s="59"/>
    </row>
    <row r="59" spans="1:40">
      <c r="A59" s="21"/>
      <c r="B59" s="21"/>
      <c r="C59" s="21"/>
      <c r="D59" s="174"/>
      <c r="E59" s="21"/>
      <c r="F59" s="21"/>
      <c r="G59" s="21"/>
      <c r="H59" s="21"/>
      <c r="I59" s="21"/>
      <c r="J59" s="21"/>
    </row>
    <row r="60" spans="1:40">
      <c r="A60" s="7"/>
      <c r="B60" s="7"/>
      <c r="C60" s="7"/>
      <c r="D60" s="43"/>
      <c r="E60" s="7"/>
      <c r="F60" s="7"/>
      <c r="G60" s="7"/>
      <c r="H60" s="7"/>
      <c r="I60" s="7"/>
      <c r="J60" s="7"/>
    </row>
    <row r="61" spans="1:40">
      <c r="A61" s="7"/>
      <c r="B61" s="177"/>
      <c r="C61" s="178"/>
      <c r="D61" s="178"/>
      <c r="E61" s="178"/>
      <c r="F61" s="178"/>
      <c r="G61" s="178"/>
      <c r="H61" s="178"/>
      <c r="I61" s="178"/>
      <c r="J61" s="7"/>
    </row>
    <row r="62" spans="1:40">
      <c r="A62" s="7"/>
      <c r="B62" s="179"/>
      <c r="C62" s="178"/>
      <c r="D62" s="178"/>
      <c r="E62" s="178"/>
      <c r="F62" s="178"/>
      <c r="G62" s="178"/>
      <c r="H62" s="178"/>
      <c r="I62" s="178"/>
      <c r="J62" s="7"/>
    </row>
    <row r="63" spans="1:40">
      <c r="A63" s="7"/>
      <c r="B63" s="180"/>
      <c r="C63" s="178"/>
      <c r="D63" s="178"/>
      <c r="E63" s="178"/>
      <c r="F63" s="178"/>
      <c r="G63" s="178"/>
      <c r="H63" s="178"/>
      <c r="I63" s="178"/>
      <c r="J63" s="7"/>
    </row>
    <row r="64" spans="1:40">
      <c r="A64" s="7"/>
      <c r="B64" s="177"/>
      <c r="C64" s="178"/>
      <c r="D64" s="178"/>
      <c r="E64" s="178"/>
      <c r="F64" s="178"/>
      <c r="G64" s="178"/>
      <c r="H64" s="178"/>
      <c r="I64" s="178"/>
      <c r="J64" s="7"/>
    </row>
    <row r="65" spans="1:10">
      <c r="A65" s="7"/>
      <c r="B65" s="180"/>
      <c r="C65" s="178"/>
      <c r="D65" s="178"/>
      <c r="E65" s="178"/>
      <c r="F65" s="178"/>
      <c r="G65" s="178"/>
      <c r="H65" s="178"/>
      <c r="I65" s="178"/>
      <c r="J65" s="7"/>
    </row>
    <row r="66" spans="1:10">
      <c r="A66" s="7"/>
      <c r="B66" s="180"/>
      <c r="C66" s="178"/>
      <c r="D66" s="178"/>
      <c r="E66" s="178"/>
      <c r="F66" s="178"/>
      <c r="G66" s="178"/>
      <c r="H66" s="178"/>
      <c r="I66" s="178"/>
      <c r="J66" s="7"/>
    </row>
    <row r="67" spans="1:10">
      <c r="A67" s="7"/>
      <c r="B67" s="179"/>
      <c r="C67" s="178"/>
      <c r="D67" s="178"/>
      <c r="E67" s="178"/>
      <c r="F67" s="178"/>
      <c r="G67" s="178"/>
      <c r="H67" s="178"/>
      <c r="I67" s="178"/>
      <c r="J67" s="7"/>
    </row>
    <row r="68" spans="1:10">
      <c r="A68" s="7"/>
      <c r="B68" s="177"/>
      <c r="C68" s="178"/>
      <c r="D68" s="178"/>
      <c r="E68" s="178"/>
      <c r="F68" s="178"/>
      <c r="G68" s="178"/>
      <c r="H68" s="178"/>
      <c r="I68" s="178"/>
      <c r="J68" s="7"/>
    </row>
    <row r="69" spans="1:10">
      <c r="A69" s="7"/>
      <c r="B69" s="178"/>
      <c r="C69" s="178"/>
      <c r="D69" s="178"/>
      <c r="E69" s="178"/>
      <c r="F69" s="178"/>
      <c r="G69" s="178"/>
      <c r="H69" s="178"/>
      <c r="I69" s="178"/>
      <c r="J69" s="7"/>
    </row>
    <row r="70" spans="1:10">
      <c r="A70" s="7"/>
      <c r="B70" s="177"/>
      <c r="C70" s="178"/>
      <c r="D70" s="178"/>
      <c r="E70" s="178"/>
      <c r="F70" s="178"/>
      <c r="G70" s="178"/>
      <c r="H70" s="178"/>
      <c r="I70" s="178"/>
      <c r="J70" s="7"/>
    </row>
    <row r="71" spans="1:10">
      <c r="A71" s="7"/>
      <c r="B71" s="178"/>
      <c r="C71" s="178"/>
      <c r="D71" s="178"/>
      <c r="E71" s="178"/>
      <c r="F71" s="178"/>
      <c r="G71" s="179"/>
      <c r="H71" s="179"/>
      <c r="I71" s="179"/>
      <c r="J71" s="7"/>
    </row>
    <row r="72" spans="1:10">
      <c r="A72" s="7"/>
      <c r="B72" s="177"/>
      <c r="C72" s="179"/>
      <c r="D72" s="179"/>
      <c r="E72" s="179"/>
      <c r="F72" s="179"/>
      <c r="G72" s="179"/>
      <c r="H72" s="179"/>
      <c r="I72" s="179"/>
      <c r="J72" s="7"/>
    </row>
    <row r="73" spans="1:10">
      <c r="A73" s="7"/>
      <c r="B73" s="179"/>
      <c r="C73" s="179"/>
      <c r="D73" s="179"/>
      <c r="E73" s="179"/>
      <c r="F73" s="179"/>
      <c r="G73" s="181"/>
      <c r="H73" s="181"/>
      <c r="I73" s="181"/>
      <c r="J73" s="7"/>
    </row>
    <row r="74" spans="1:10">
      <c r="A74" s="7"/>
      <c r="B74" s="7"/>
      <c r="C74" s="7"/>
      <c r="D74" s="43"/>
      <c r="E74" s="7"/>
      <c r="F74" s="7"/>
      <c r="G74" s="7"/>
      <c r="H74" s="7"/>
      <c r="I74" s="7"/>
      <c r="J74" s="7"/>
    </row>
    <row r="75" spans="1:10">
      <c r="A75" s="7"/>
      <c r="B75" s="7"/>
      <c r="C75" s="7"/>
      <c r="D75" s="43"/>
      <c r="E75" s="7"/>
      <c r="F75" s="7"/>
      <c r="G75" s="7"/>
      <c r="H75" s="7"/>
      <c r="I75" s="7"/>
      <c r="J75" s="7"/>
    </row>
    <row r="86" spans="2:15" ht="19">
      <c r="B86" s="32"/>
      <c r="M86" s="58"/>
      <c r="N86" s="58"/>
      <c r="O86" s="58"/>
    </row>
    <row r="87" spans="2:15" ht="19">
      <c r="B87" s="32"/>
      <c r="H87" s="58"/>
      <c r="I87" s="58"/>
      <c r="J87" s="58"/>
      <c r="K87" s="58"/>
      <c r="L87" s="58"/>
      <c r="M87" s="58"/>
      <c r="N87" s="58"/>
      <c r="O87" s="58"/>
    </row>
    <row r="88" spans="2:15" ht="19">
      <c r="B88" s="32"/>
      <c r="H88" s="58"/>
      <c r="I88" s="58"/>
      <c r="J88" s="58"/>
      <c r="K88" s="58"/>
      <c r="L88" s="58"/>
      <c r="M88" s="58"/>
      <c r="N88" s="58"/>
      <c r="O88" s="58"/>
    </row>
    <row r="89" spans="2:15" ht="19">
      <c r="B89" s="32"/>
      <c r="H89" s="58"/>
      <c r="I89" s="58"/>
      <c r="J89" s="58"/>
      <c r="K89" s="58"/>
      <c r="L89" s="58"/>
      <c r="M89" s="58"/>
      <c r="N89" s="58"/>
      <c r="O89" s="58"/>
    </row>
    <row r="90" spans="2:15" ht="19">
      <c r="B90" s="32"/>
      <c r="H90" s="58"/>
      <c r="I90" s="58"/>
      <c r="J90" s="58"/>
      <c r="K90" s="58"/>
      <c r="L90" s="58"/>
      <c r="M90" s="58"/>
      <c r="N90" s="58"/>
      <c r="O90" s="58"/>
    </row>
    <row r="91" spans="2:15" ht="19">
      <c r="H91" s="58"/>
      <c r="I91" s="58"/>
      <c r="J91" s="58"/>
      <c r="K91" s="58"/>
      <c r="L91" s="58"/>
      <c r="M91" s="58"/>
      <c r="N91" s="58"/>
      <c r="O91" s="58"/>
    </row>
    <row r="92" spans="2:15" ht="19">
      <c r="B92" s="58"/>
      <c r="C92" s="58"/>
      <c r="D92" s="58"/>
      <c r="E92" s="58"/>
      <c r="F92" s="58"/>
      <c r="G92" s="58"/>
      <c r="H92" s="58"/>
      <c r="I92" s="58"/>
      <c r="J92" s="58"/>
      <c r="K92" s="58"/>
      <c r="L92" s="58"/>
      <c r="M92" s="58"/>
      <c r="N92" s="58"/>
      <c r="O92" s="58"/>
    </row>
    <row r="93" spans="2:15" ht="19">
      <c r="B93" s="58"/>
      <c r="C93" s="58"/>
      <c r="D93" s="58"/>
      <c r="E93" s="58"/>
      <c r="F93" s="58"/>
      <c r="G93" s="58"/>
      <c r="H93" s="58"/>
      <c r="I93" s="58"/>
      <c r="J93" s="58"/>
      <c r="K93" s="58"/>
      <c r="L93" s="58"/>
      <c r="M93" s="58"/>
      <c r="N93" s="58"/>
      <c r="O93" s="58"/>
    </row>
    <row r="94" spans="2:15" ht="19">
      <c r="B94" s="58"/>
      <c r="C94" s="58"/>
      <c r="D94" s="58"/>
      <c r="E94" s="58"/>
      <c r="F94" s="58"/>
      <c r="G94" s="58"/>
      <c r="H94" s="58"/>
      <c r="I94" s="58"/>
      <c r="J94" s="58"/>
      <c r="K94" s="58"/>
      <c r="L94" s="58"/>
      <c r="M94" s="58"/>
      <c r="N94" s="58"/>
      <c r="O94" s="58"/>
    </row>
    <row r="95" spans="2:15" ht="19">
      <c r="B95" s="58"/>
      <c r="C95" s="58"/>
      <c r="D95" s="58"/>
      <c r="E95" s="58"/>
      <c r="F95" s="58"/>
      <c r="G95" s="58"/>
      <c r="H95" s="58"/>
      <c r="I95" s="58"/>
      <c r="J95" s="58"/>
      <c r="K95" s="58"/>
      <c r="L95" s="58"/>
      <c r="M95" s="58"/>
      <c r="N95" s="58"/>
      <c r="O95" s="58"/>
    </row>
    <row r="96" spans="2:15" ht="19">
      <c r="B96" s="58"/>
      <c r="C96" s="58"/>
      <c r="D96" s="58"/>
      <c r="E96" s="58"/>
      <c r="F96" s="58"/>
      <c r="G96" s="58"/>
      <c r="H96" s="58"/>
      <c r="I96" s="58"/>
      <c r="J96" s="58"/>
      <c r="K96" s="58"/>
      <c r="L96" s="58"/>
      <c r="M96" s="58"/>
      <c r="N96" s="58"/>
      <c r="O96" s="58"/>
    </row>
    <row r="97" spans="2:15" ht="19">
      <c r="B97" s="58"/>
      <c r="C97" s="58"/>
      <c r="D97" s="58"/>
      <c r="E97" s="58"/>
      <c r="F97" s="58"/>
      <c r="G97" s="58"/>
      <c r="H97" s="58"/>
      <c r="I97" s="58"/>
      <c r="J97" s="58"/>
      <c r="K97" s="58"/>
      <c r="L97" s="58"/>
      <c r="M97" s="58"/>
      <c r="N97" s="58"/>
      <c r="O97" s="58"/>
    </row>
    <row r="98" spans="2:15" ht="19">
      <c r="B98" s="58"/>
      <c r="C98" s="58"/>
      <c r="D98" s="58"/>
      <c r="E98" s="58"/>
      <c r="F98" s="58"/>
      <c r="G98" s="58"/>
      <c r="H98" s="58"/>
      <c r="I98" s="58"/>
      <c r="J98" s="58"/>
      <c r="K98" s="58"/>
      <c r="L98" s="58"/>
      <c r="M98" s="58"/>
      <c r="N98" s="58"/>
      <c r="O98" s="58"/>
    </row>
    <row r="99" spans="2:15" ht="19">
      <c r="B99" s="58"/>
      <c r="C99" s="58"/>
      <c r="D99" s="58"/>
      <c r="E99" s="58"/>
      <c r="F99" s="58"/>
      <c r="G99" s="58"/>
      <c r="H99" s="58"/>
      <c r="I99" s="58"/>
      <c r="J99" s="58"/>
      <c r="K99" s="58"/>
      <c r="L99" s="58"/>
      <c r="M99" s="58"/>
      <c r="N99" s="58"/>
      <c r="O99" s="58"/>
    </row>
    <row r="100" spans="2:15" ht="19">
      <c r="B100" s="58"/>
      <c r="C100" s="58"/>
      <c r="D100" s="58"/>
      <c r="E100" s="58"/>
      <c r="F100" s="58"/>
      <c r="G100" s="58"/>
      <c r="H100" s="58"/>
      <c r="I100" s="58"/>
      <c r="J100" s="58"/>
      <c r="K100" s="58"/>
      <c r="L100" s="58"/>
    </row>
    <row r="101" spans="2:15" ht="19">
      <c r="B101" s="58"/>
      <c r="C101" s="58"/>
      <c r="D101" s="58"/>
      <c r="E101" s="58"/>
      <c r="F101" s="58"/>
      <c r="G101" s="58"/>
    </row>
    <row r="102" spans="2:15" ht="19">
      <c r="B102" s="58"/>
      <c r="C102" s="58"/>
      <c r="D102" s="58"/>
      <c r="E102" s="58"/>
      <c r="F102" s="58"/>
      <c r="G102" s="58"/>
    </row>
    <row r="103" spans="2:15" ht="19">
      <c r="B103" s="58"/>
      <c r="C103" s="58"/>
      <c r="D103" s="58"/>
      <c r="E103" s="58"/>
      <c r="F103" s="58"/>
      <c r="G103" s="58"/>
    </row>
    <row r="104" spans="2:15" ht="19">
      <c r="B104" s="58"/>
      <c r="C104" s="58"/>
      <c r="D104" s="58"/>
      <c r="E104" s="58"/>
      <c r="F104" s="58"/>
      <c r="G104" s="58"/>
    </row>
    <row r="105" spans="2:15" ht="19">
      <c r="B105" s="58"/>
      <c r="C105" s="58"/>
      <c r="D105" s="58"/>
      <c r="E105" s="58"/>
      <c r="F105" s="58"/>
      <c r="G105" s="58"/>
    </row>
  </sheetData>
  <mergeCells count="11">
    <mergeCell ref="C52:H53"/>
    <mergeCell ref="C38:H41"/>
    <mergeCell ref="C43:H47"/>
    <mergeCell ref="C49:H50"/>
    <mergeCell ref="A1:K3"/>
    <mergeCell ref="B31:D32"/>
    <mergeCell ref="C33:H36"/>
    <mergeCell ref="B5:D7"/>
    <mergeCell ref="H8:J8"/>
    <mergeCell ref="B8:F16"/>
    <mergeCell ref="B19:J2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5"/>
  <sheetViews>
    <sheetView zoomScale="90" zoomScaleNormal="90" workbookViewId="0">
      <selection activeCell="K28" sqref="K28"/>
    </sheetView>
  </sheetViews>
  <sheetFormatPr baseColWidth="10" defaultColWidth="8.83203125" defaultRowHeight="15"/>
  <cols>
    <col min="1" max="1" width="34.33203125" customWidth="1"/>
    <col min="2" max="2" width="7.6640625" bestFit="1" customWidth="1"/>
    <col min="3" max="3" width="12.33203125" style="11" customWidth="1"/>
    <col min="4" max="4" width="13.33203125" bestFit="1" customWidth="1"/>
    <col min="5" max="5" width="12.6640625" bestFit="1" customWidth="1"/>
    <col min="6" max="6" width="16.6640625" bestFit="1" customWidth="1"/>
    <col min="7" max="7" width="9.1640625" bestFit="1" customWidth="1"/>
    <col min="8" max="8" width="18.83203125" bestFit="1" customWidth="1"/>
    <col min="9" max="9" width="10.83203125" style="6" customWidth="1"/>
    <col min="10" max="10" width="15.1640625" bestFit="1" customWidth="1"/>
    <col min="11" max="11" width="14.1640625" bestFit="1" customWidth="1"/>
    <col min="12" max="12" width="10.1640625" bestFit="1" customWidth="1"/>
    <col min="13" max="13" width="11.6640625" customWidth="1"/>
    <col min="14" max="16" width="9.83203125" bestFit="1" customWidth="1"/>
    <col min="17" max="17" width="8.1640625" bestFit="1" customWidth="1"/>
  </cols>
  <sheetData>
    <row r="1" spans="1:12" ht="33">
      <c r="A1" s="207" t="s">
        <v>64</v>
      </c>
      <c r="B1" s="208"/>
      <c r="C1" s="208"/>
      <c r="D1" s="208"/>
      <c r="E1" s="208"/>
      <c r="F1" s="208"/>
      <c r="G1" s="208"/>
      <c r="H1" s="209"/>
      <c r="I1" s="3"/>
      <c r="J1" s="1"/>
      <c r="K1" s="2"/>
    </row>
    <row r="2" spans="1:12" ht="16" thickBot="1">
      <c r="A2" s="79" t="s">
        <v>17</v>
      </c>
      <c r="B2" s="80"/>
      <c r="C2" s="81"/>
      <c r="D2" s="80"/>
      <c r="E2" s="79"/>
      <c r="F2" s="82"/>
      <c r="G2" s="82"/>
      <c r="H2" s="80"/>
      <c r="I2" s="5"/>
      <c r="J2" s="2"/>
    </row>
    <row r="3" spans="1:12" ht="18" thickBot="1">
      <c r="A3" s="83" t="s">
        <v>18</v>
      </c>
      <c r="B3" s="84"/>
      <c r="C3" s="85">
        <f>'How To Use This Template'!I13</f>
        <v>325000</v>
      </c>
      <c r="D3" s="86">
        <f>C3/'How To Use This Template'!I10</f>
        <v>67.010309278350519</v>
      </c>
      <c r="E3" s="87" t="s">
        <v>19</v>
      </c>
      <c r="F3" s="77"/>
      <c r="G3" s="77"/>
      <c r="H3" s="77"/>
      <c r="J3" s="4"/>
    </row>
    <row r="4" spans="1:12">
      <c r="A4" s="88"/>
      <c r="B4" s="89"/>
      <c r="C4" s="90"/>
      <c r="D4" s="91"/>
      <c r="E4" s="92"/>
      <c r="F4" s="92"/>
      <c r="G4" s="92"/>
      <c r="H4" s="93"/>
      <c r="J4" s="4"/>
      <c r="K4" s="6"/>
    </row>
    <row r="5" spans="1:12" ht="16" thickBot="1">
      <c r="A5" s="172" t="s">
        <v>20</v>
      </c>
      <c r="B5" s="83"/>
      <c r="C5" s="95"/>
      <c r="D5" s="96"/>
      <c r="E5" s="97"/>
      <c r="F5" s="98"/>
      <c r="G5" s="99"/>
      <c r="H5" s="100"/>
      <c r="K5" s="7"/>
      <c r="L5" s="7"/>
    </row>
    <row r="6" spans="1:12" ht="16" thickBot="1">
      <c r="A6" s="83" t="s">
        <v>21</v>
      </c>
      <c r="B6" s="101">
        <v>0</v>
      </c>
      <c r="C6" s="102">
        <f>B6*C3</f>
        <v>0</v>
      </c>
      <c r="D6" s="103">
        <f t="shared" ref="D6:D11" si="0">C6/$C$3</f>
        <v>0</v>
      </c>
      <c r="E6" s="104"/>
      <c r="F6" s="105"/>
      <c r="G6" s="104"/>
      <c r="H6" s="106"/>
      <c r="K6" s="3"/>
      <c r="L6" s="7"/>
    </row>
    <row r="7" spans="1:12" ht="16" thickBot="1">
      <c r="A7" s="83" t="s">
        <v>22</v>
      </c>
      <c r="B7" s="101">
        <v>7.0000000000000007E-2</v>
      </c>
      <c r="C7" s="102">
        <f>C3*B7</f>
        <v>22750.000000000004</v>
      </c>
      <c r="D7" s="103">
        <f t="shared" si="0"/>
        <v>7.0000000000000007E-2</v>
      </c>
      <c r="E7" s="107"/>
      <c r="F7" s="104"/>
      <c r="G7" s="104"/>
      <c r="H7" s="100"/>
      <c r="K7" s="8"/>
      <c r="L7" s="7"/>
    </row>
    <row r="8" spans="1:12" ht="16" thickBot="1">
      <c r="A8" s="83" t="s">
        <v>23</v>
      </c>
      <c r="B8" s="108"/>
      <c r="C8" s="109"/>
      <c r="D8" s="103">
        <f t="shared" si="0"/>
        <v>0</v>
      </c>
      <c r="E8" s="107"/>
      <c r="F8" s="104"/>
      <c r="G8" s="104"/>
      <c r="H8" s="100"/>
      <c r="J8" s="3"/>
      <c r="K8" s="8"/>
      <c r="L8" s="7"/>
    </row>
    <row r="9" spans="1:12" ht="16" thickBot="1">
      <c r="A9" s="83" t="s">
        <v>24</v>
      </c>
      <c r="B9" s="101">
        <v>0.02</v>
      </c>
      <c r="C9" s="102">
        <f>C3*B9</f>
        <v>6500</v>
      </c>
      <c r="D9" s="103">
        <f t="shared" si="0"/>
        <v>0.02</v>
      </c>
      <c r="E9" s="104"/>
      <c r="F9" s="104"/>
      <c r="G9" s="104"/>
      <c r="H9" s="100"/>
      <c r="J9" s="3"/>
      <c r="K9" s="8"/>
      <c r="L9" s="7"/>
    </row>
    <row r="10" spans="1:12" ht="16" thickBot="1">
      <c r="A10" s="83" t="s">
        <v>25</v>
      </c>
      <c r="B10" s="110"/>
      <c r="C10" s="102">
        <f>(1-'How To Use This Template'!I11)*C3</f>
        <v>126425</v>
      </c>
      <c r="D10" s="103">
        <f t="shared" si="0"/>
        <v>0.38900000000000001</v>
      </c>
      <c r="E10" s="111"/>
      <c r="F10" s="111"/>
      <c r="G10" s="111"/>
      <c r="H10" s="100"/>
      <c r="J10" s="3"/>
      <c r="K10" s="8"/>
      <c r="L10" s="7"/>
    </row>
    <row r="11" spans="1:12" ht="16" thickBot="1">
      <c r="A11" s="112" t="s">
        <v>26</v>
      </c>
      <c r="B11" s="101">
        <v>5.0000000000000001E-3</v>
      </c>
      <c r="C11" s="113">
        <f>B11*C3</f>
        <v>1625</v>
      </c>
      <c r="D11" s="103">
        <f t="shared" si="0"/>
        <v>5.0000000000000001E-3</v>
      </c>
      <c r="E11" s="114"/>
      <c r="F11" s="111"/>
      <c r="G11" s="111"/>
      <c r="H11" s="115"/>
      <c r="J11" s="3"/>
      <c r="K11" s="8"/>
      <c r="L11" s="7"/>
    </row>
    <row r="12" spans="1:12" ht="16" thickBot="1">
      <c r="A12" s="83"/>
      <c r="B12" s="171" t="s">
        <v>27</v>
      </c>
      <c r="C12" s="116">
        <f>SUM(C6:C11)</f>
        <v>157300</v>
      </c>
      <c r="D12" s="117" t="s">
        <v>28</v>
      </c>
      <c r="E12" s="118">
        <f>C12</f>
        <v>157300</v>
      </c>
      <c r="F12" s="119" t="s">
        <v>29</v>
      </c>
      <c r="G12" s="120"/>
      <c r="H12" s="77"/>
      <c r="J12" s="3"/>
      <c r="K12" s="8"/>
      <c r="L12" s="7"/>
    </row>
    <row r="13" spans="1:12" ht="16" thickBot="1">
      <c r="A13" s="83"/>
      <c r="B13" s="121"/>
      <c r="C13" s="122"/>
      <c r="D13" s="123"/>
      <c r="E13" s="167">
        <f>E12/C3</f>
        <v>0.48399999999999999</v>
      </c>
      <c r="F13" s="80"/>
      <c r="G13" s="124"/>
      <c r="H13" s="77"/>
      <c r="J13" s="3"/>
      <c r="K13" s="8"/>
      <c r="L13" s="7"/>
    </row>
    <row r="14" spans="1:12" ht="16" thickBot="1">
      <c r="A14" s="83"/>
      <c r="B14" s="125"/>
      <c r="C14" s="126"/>
      <c r="D14" s="127"/>
      <c r="E14" s="118">
        <f>C3-E12</f>
        <v>167700</v>
      </c>
      <c r="F14" s="119" t="s">
        <v>30</v>
      </c>
      <c r="G14" s="120"/>
      <c r="H14" s="77"/>
      <c r="J14" s="3"/>
      <c r="K14" s="8"/>
      <c r="L14" s="7"/>
    </row>
    <row r="15" spans="1:12">
      <c r="A15" s="94"/>
      <c r="B15" s="126"/>
      <c r="C15" s="128"/>
      <c r="D15" s="83"/>
      <c r="E15" s="168">
        <f>E14/C3</f>
        <v>0.51600000000000001</v>
      </c>
      <c r="F15" s="124"/>
      <c r="G15" s="124"/>
      <c r="H15" s="77"/>
      <c r="J15" s="3"/>
      <c r="K15" s="8"/>
      <c r="L15" s="7"/>
    </row>
    <row r="16" spans="1:12">
      <c r="A16" s="77"/>
      <c r="B16" s="129"/>
      <c r="C16" s="128"/>
      <c r="D16" s="83"/>
      <c r="E16" s="130"/>
      <c r="F16" s="124"/>
      <c r="G16" s="124"/>
      <c r="H16" s="77"/>
      <c r="J16" s="7"/>
    </row>
    <row r="17" spans="1:20" ht="16" thickBot="1">
      <c r="A17" s="131" t="s">
        <v>31</v>
      </c>
      <c r="B17" s="83"/>
      <c r="C17" s="128"/>
      <c r="D17" s="88"/>
      <c r="E17" s="132"/>
      <c r="F17" s="133"/>
      <c r="G17" s="133"/>
      <c r="H17" s="77"/>
      <c r="J17" s="33"/>
      <c r="K17" s="30" t="s">
        <v>32</v>
      </c>
      <c r="L17" s="31">
        <f>ROUNDUP(D3/10,0)</f>
        <v>7</v>
      </c>
      <c r="M17" s="24"/>
      <c r="N17" s="24"/>
      <c r="O17" s="24"/>
      <c r="P17" s="24"/>
      <c r="Q17" s="24"/>
      <c r="R17" s="49"/>
      <c r="S17" s="49"/>
      <c r="T17" s="34"/>
    </row>
    <row r="18" spans="1:20" ht="16" thickBot="1">
      <c r="A18" s="83" t="s">
        <v>33</v>
      </c>
      <c r="B18" s="83"/>
      <c r="C18" s="134">
        <v>0</v>
      </c>
      <c r="D18" s="135"/>
      <c r="E18" s="136"/>
      <c r="F18" s="137"/>
      <c r="G18" s="77"/>
      <c r="H18" s="77"/>
      <c r="J18" s="34"/>
      <c r="K18" s="24"/>
      <c r="L18" s="24"/>
      <c r="M18" s="24"/>
      <c r="N18" s="24"/>
      <c r="O18" s="24"/>
      <c r="P18" s="24"/>
      <c r="Q18" s="24"/>
      <c r="R18" s="49"/>
      <c r="S18" s="49"/>
      <c r="T18" s="34"/>
    </row>
    <row r="19" spans="1:20" ht="16" thickBot="1">
      <c r="A19" s="83" t="s">
        <v>34</v>
      </c>
      <c r="B19" s="83"/>
      <c r="C19" s="134">
        <v>0</v>
      </c>
      <c r="D19" s="135"/>
      <c r="E19" s="136"/>
      <c r="F19" s="137"/>
      <c r="G19" s="77"/>
      <c r="H19" s="77"/>
      <c r="J19" s="56"/>
      <c r="K19" s="23" t="s">
        <v>19</v>
      </c>
      <c r="L19" s="23" t="s">
        <v>35</v>
      </c>
      <c r="M19" s="23" t="s">
        <v>36</v>
      </c>
      <c r="N19" s="23" t="s">
        <v>37</v>
      </c>
      <c r="O19" s="23" t="s">
        <v>18</v>
      </c>
      <c r="P19" s="23" t="s">
        <v>38</v>
      </c>
      <c r="Q19" s="24"/>
      <c r="R19" s="49"/>
      <c r="S19" s="49"/>
      <c r="T19" s="34"/>
    </row>
    <row r="20" spans="1:20" ht="16" thickBot="1">
      <c r="A20" s="83" t="s">
        <v>39</v>
      </c>
      <c r="B20" s="138"/>
      <c r="C20" s="134">
        <v>0</v>
      </c>
      <c r="D20" s="135"/>
      <c r="E20" s="77"/>
      <c r="F20" s="77"/>
      <c r="G20" s="77"/>
      <c r="H20" s="139"/>
      <c r="J20" s="35"/>
      <c r="K20" s="25">
        <v>0</v>
      </c>
      <c r="L20" s="26">
        <f t="shared" ref="L20:L29" si="1">$E$39</f>
        <v>35750</v>
      </c>
      <c r="M20" s="26">
        <f t="shared" ref="M20:M29" si="2">K20*$J$21</f>
        <v>0</v>
      </c>
      <c r="N20" s="26">
        <f>L20+M20</f>
        <v>35750</v>
      </c>
      <c r="O20" s="26">
        <f>K20*'How To Use This Template'!$I$10</f>
        <v>0</v>
      </c>
      <c r="P20" s="27">
        <f>O20-N20</f>
        <v>-35750</v>
      </c>
      <c r="Q20" s="28"/>
      <c r="R20" s="49"/>
      <c r="S20" s="49"/>
      <c r="T20" s="34"/>
    </row>
    <row r="21" spans="1:20" ht="16" thickBot="1">
      <c r="A21" s="83" t="s">
        <v>40</v>
      </c>
      <c r="B21" s="138"/>
      <c r="C21" s="134">
        <v>0</v>
      </c>
      <c r="D21" s="135"/>
      <c r="E21" s="77"/>
      <c r="F21" s="77"/>
      <c r="G21" s="77"/>
      <c r="H21" s="139"/>
      <c r="J21" s="26">
        <f>'How To Use This Template'!I10*E13</f>
        <v>2347.4</v>
      </c>
      <c r="K21" s="25">
        <f>$L$17+K20</f>
        <v>7</v>
      </c>
      <c r="L21" s="26">
        <f t="shared" si="1"/>
        <v>35750</v>
      </c>
      <c r="M21" s="26">
        <f t="shared" si="2"/>
        <v>16431.8</v>
      </c>
      <c r="N21" s="26">
        <f t="shared" ref="N21:N27" si="3">L21+M21</f>
        <v>52181.8</v>
      </c>
      <c r="O21" s="26">
        <f>K21*'How To Use This Template'!$I$10</f>
        <v>33950</v>
      </c>
      <c r="P21" s="27">
        <f t="shared" ref="P21:P27" si="4">O21-N21</f>
        <v>-18231.800000000003</v>
      </c>
      <c r="Q21" s="29">
        <f t="shared" ref="Q21:Q27" si="5">P21/O21</f>
        <v>-0.53701914580265109</v>
      </c>
      <c r="R21" s="49"/>
      <c r="S21" s="49"/>
      <c r="T21" s="34"/>
    </row>
    <row r="22" spans="1:20" ht="16" thickBot="1">
      <c r="A22" s="77" t="s">
        <v>41</v>
      </c>
      <c r="B22" s="140"/>
      <c r="C22" s="134">
        <v>0</v>
      </c>
      <c r="D22" s="135"/>
      <c r="E22" s="77"/>
      <c r="F22" s="77"/>
      <c r="G22" s="77"/>
      <c r="H22" s="141"/>
      <c r="J22" s="36"/>
      <c r="K22" s="25">
        <f t="shared" ref="K22:K27" si="6">$L$17+K21</f>
        <v>14</v>
      </c>
      <c r="L22" s="26">
        <f t="shared" si="1"/>
        <v>35750</v>
      </c>
      <c r="M22" s="26">
        <f t="shared" si="2"/>
        <v>32863.599999999999</v>
      </c>
      <c r="N22" s="26">
        <f t="shared" si="3"/>
        <v>68613.600000000006</v>
      </c>
      <c r="O22" s="26">
        <f>K22*'How To Use This Template'!$I$10</f>
        <v>67900</v>
      </c>
      <c r="P22" s="27">
        <f t="shared" si="4"/>
        <v>-713.60000000000582</v>
      </c>
      <c r="Q22" s="29">
        <f t="shared" si="5"/>
        <v>-1.0509572901325565E-2</v>
      </c>
      <c r="R22" s="49"/>
      <c r="S22" s="49"/>
      <c r="T22" s="34"/>
    </row>
    <row r="23" spans="1:20" ht="16" thickBot="1">
      <c r="A23" s="83" t="s">
        <v>42</v>
      </c>
      <c r="B23" s="138"/>
      <c r="C23" s="134">
        <v>0</v>
      </c>
      <c r="D23" s="135"/>
      <c r="E23" s="136"/>
      <c r="F23" s="137"/>
      <c r="G23" s="77"/>
      <c r="H23" s="142"/>
      <c r="I23" s="45"/>
      <c r="J23" s="34"/>
      <c r="K23" s="25">
        <f t="shared" si="6"/>
        <v>21</v>
      </c>
      <c r="L23" s="26">
        <f t="shared" si="1"/>
        <v>35750</v>
      </c>
      <c r="M23" s="26">
        <f t="shared" si="2"/>
        <v>49295.4</v>
      </c>
      <c r="N23" s="26">
        <f t="shared" si="3"/>
        <v>85045.4</v>
      </c>
      <c r="O23" s="26">
        <f>K23*'How To Use This Template'!$I$10</f>
        <v>101850</v>
      </c>
      <c r="P23" s="27">
        <f t="shared" si="4"/>
        <v>16804.600000000006</v>
      </c>
      <c r="Q23" s="29">
        <f t="shared" si="5"/>
        <v>0.16499361806578308</v>
      </c>
      <c r="R23" s="49"/>
      <c r="S23" s="49"/>
      <c r="T23" s="34"/>
    </row>
    <row r="24" spans="1:20" ht="18" thickBot="1">
      <c r="A24" s="83" t="s">
        <v>43</v>
      </c>
      <c r="B24" s="138"/>
      <c r="C24" s="134">
        <v>0</v>
      </c>
      <c r="D24" s="135"/>
      <c r="E24" s="136"/>
      <c r="F24" s="137"/>
      <c r="G24" s="143"/>
      <c r="H24" s="142"/>
      <c r="I24" s="46"/>
      <c r="J24" s="34"/>
      <c r="K24" s="25">
        <f t="shared" si="6"/>
        <v>28</v>
      </c>
      <c r="L24" s="26">
        <f t="shared" si="1"/>
        <v>35750</v>
      </c>
      <c r="M24" s="26">
        <f t="shared" si="2"/>
        <v>65727.199999999997</v>
      </c>
      <c r="N24" s="26">
        <f t="shared" si="3"/>
        <v>101477.2</v>
      </c>
      <c r="O24" s="26">
        <f>K24*'How To Use This Template'!$I$10</f>
        <v>135800</v>
      </c>
      <c r="P24" s="27">
        <f t="shared" si="4"/>
        <v>34322.800000000003</v>
      </c>
      <c r="Q24" s="29">
        <f t="shared" si="5"/>
        <v>0.25274521354933727</v>
      </c>
      <c r="R24" s="49"/>
      <c r="S24" s="49"/>
      <c r="T24" s="34"/>
    </row>
    <row r="25" spans="1:20" ht="16" thickBot="1">
      <c r="A25" s="112" t="s">
        <v>44</v>
      </c>
      <c r="B25" s="144"/>
      <c r="C25" s="134">
        <v>0</v>
      </c>
      <c r="D25" s="135"/>
      <c r="E25" s="77"/>
      <c r="F25" s="145" t="s">
        <v>45</v>
      </c>
      <c r="G25" s="146"/>
      <c r="H25" s="143"/>
      <c r="I25" s="45"/>
      <c r="J25" s="37"/>
      <c r="K25" s="25">
        <f t="shared" si="6"/>
        <v>35</v>
      </c>
      <c r="L25" s="26">
        <f t="shared" si="1"/>
        <v>35750</v>
      </c>
      <c r="M25" s="26">
        <f t="shared" si="2"/>
        <v>82159</v>
      </c>
      <c r="N25" s="26">
        <f t="shared" si="3"/>
        <v>117909</v>
      </c>
      <c r="O25" s="26">
        <f>K25*'How To Use This Template'!$I$10</f>
        <v>169750</v>
      </c>
      <c r="P25" s="27">
        <f t="shared" si="4"/>
        <v>51841</v>
      </c>
      <c r="Q25" s="29">
        <f t="shared" si="5"/>
        <v>0.30539617083946979</v>
      </c>
      <c r="R25" s="49"/>
      <c r="S25" s="49"/>
      <c r="T25" s="34"/>
    </row>
    <row r="26" spans="1:20" ht="18" thickBot="1">
      <c r="A26" s="83" t="s">
        <v>46</v>
      </c>
      <c r="B26" s="138"/>
      <c r="C26" s="134">
        <v>0</v>
      </c>
      <c r="D26" s="135"/>
      <c r="E26" s="147" t="s">
        <v>18</v>
      </c>
      <c r="F26" s="148">
        <f>F27*'How To Use This Template'!I10</f>
        <v>69282.945736434107</v>
      </c>
      <c r="G26" s="77"/>
      <c r="H26" s="83"/>
      <c r="I26" s="47"/>
      <c r="J26" s="34"/>
      <c r="K26" s="25">
        <f t="shared" si="6"/>
        <v>42</v>
      </c>
      <c r="L26" s="26">
        <f t="shared" si="1"/>
        <v>35750</v>
      </c>
      <c r="M26" s="26">
        <f t="shared" si="2"/>
        <v>98590.8</v>
      </c>
      <c r="N26" s="26">
        <f t="shared" si="3"/>
        <v>134340.79999999999</v>
      </c>
      <c r="O26" s="26">
        <f>K26*'How To Use This Template'!$I$10</f>
        <v>203700</v>
      </c>
      <c r="P26" s="27">
        <f t="shared" si="4"/>
        <v>69359.200000000012</v>
      </c>
      <c r="Q26" s="29">
        <f t="shared" si="5"/>
        <v>0.34049680903289159</v>
      </c>
      <c r="R26" s="49"/>
      <c r="S26" s="49"/>
      <c r="T26" s="34"/>
    </row>
    <row r="27" spans="1:20" ht="18" thickBot="1">
      <c r="A27" s="83" t="s">
        <v>47</v>
      </c>
      <c r="B27" s="138"/>
      <c r="C27" s="134">
        <v>0</v>
      </c>
      <c r="D27" s="135"/>
      <c r="E27" s="147" t="s">
        <v>19</v>
      </c>
      <c r="F27" s="149">
        <f>L20/('How To Use This Template'!I10*E15)</f>
        <v>14.285143450811157</v>
      </c>
      <c r="G27" s="77"/>
      <c r="H27" s="77"/>
      <c r="I27" s="48"/>
      <c r="J27" s="34"/>
      <c r="K27" s="25">
        <f t="shared" si="6"/>
        <v>49</v>
      </c>
      <c r="L27" s="26">
        <f t="shared" si="1"/>
        <v>35750</v>
      </c>
      <c r="M27" s="26">
        <f t="shared" si="2"/>
        <v>115022.6</v>
      </c>
      <c r="N27" s="26">
        <f t="shared" si="3"/>
        <v>150772.6</v>
      </c>
      <c r="O27" s="26">
        <f>K27*'How To Use This Template'!$I$10</f>
        <v>237650</v>
      </c>
      <c r="P27" s="27">
        <f t="shared" si="4"/>
        <v>86877.4</v>
      </c>
      <c r="Q27" s="29">
        <f t="shared" si="5"/>
        <v>0.36556869345676413</v>
      </c>
      <c r="R27" s="49"/>
      <c r="S27" s="49"/>
      <c r="T27" s="34"/>
    </row>
    <row r="28" spans="1:20" ht="16" thickBot="1">
      <c r="A28" s="88" t="s">
        <v>48</v>
      </c>
      <c r="B28" s="150"/>
      <c r="C28" s="151">
        <f>C3*'How To Use This Template'!I12</f>
        <v>35750</v>
      </c>
      <c r="D28" s="135"/>
      <c r="E28" s="135"/>
      <c r="F28" s="135"/>
      <c r="G28" s="77"/>
      <c r="H28" s="83"/>
      <c r="J28" s="34"/>
      <c r="K28" s="25">
        <f>$L$17+K27</f>
        <v>56</v>
      </c>
      <c r="L28" s="26">
        <f t="shared" si="1"/>
        <v>35750</v>
      </c>
      <c r="M28" s="26">
        <f t="shared" si="2"/>
        <v>131454.39999999999</v>
      </c>
      <c r="N28" s="26">
        <f>L28+M28</f>
        <v>167204.4</v>
      </c>
      <c r="O28" s="26">
        <f>K28*'How To Use This Template'!$I$10</f>
        <v>271600</v>
      </c>
      <c r="P28" s="27">
        <f>O28-N28</f>
        <v>104395.6</v>
      </c>
      <c r="Q28" s="29">
        <f>P28/O28</f>
        <v>0.38437260677466867</v>
      </c>
      <c r="R28" s="49"/>
      <c r="S28" s="49"/>
      <c r="T28" s="34"/>
    </row>
    <row r="29" spans="1:20" ht="16" thickBot="1">
      <c r="A29" s="83" t="s">
        <v>49</v>
      </c>
      <c r="B29" s="138"/>
      <c r="C29" s="134">
        <v>0</v>
      </c>
      <c r="D29" s="135"/>
      <c r="E29" s="136"/>
      <c r="F29" s="137"/>
      <c r="G29" s="135"/>
      <c r="H29" s="88"/>
      <c r="I29" s="39"/>
      <c r="J29" s="40"/>
      <c r="K29" s="25">
        <f>$L$17+K28</f>
        <v>63</v>
      </c>
      <c r="L29" s="26">
        <f t="shared" si="1"/>
        <v>35750</v>
      </c>
      <c r="M29" s="26">
        <f t="shared" si="2"/>
        <v>147886.20000000001</v>
      </c>
      <c r="N29" s="26">
        <f t="shared" ref="N29" si="7">L29+M29</f>
        <v>183636.2</v>
      </c>
      <c r="O29" s="26">
        <f>K29*'How To Use This Template'!$I$10</f>
        <v>305550</v>
      </c>
      <c r="P29" s="27">
        <f t="shared" ref="P29" si="8">O29-N29</f>
        <v>121913.79999999999</v>
      </c>
      <c r="Q29" s="29">
        <f t="shared" ref="Q29" si="9">P29/O29</f>
        <v>0.39899787268859432</v>
      </c>
      <c r="R29" s="49"/>
      <c r="S29" s="49"/>
      <c r="T29" s="34"/>
    </row>
    <row r="30" spans="1:20" ht="16" thickBot="1">
      <c r="A30" s="83" t="s">
        <v>50</v>
      </c>
      <c r="B30" s="138"/>
      <c r="C30" s="134">
        <v>0</v>
      </c>
      <c r="D30" s="135"/>
      <c r="E30" s="136"/>
      <c r="F30" s="137"/>
      <c r="G30" s="152"/>
      <c r="H30" s="152"/>
      <c r="I30" s="41"/>
      <c r="J30" s="40"/>
      <c r="K30" s="50"/>
      <c r="L30" s="51"/>
      <c r="M30" s="51"/>
      <c r="N30" s="51"/>
      <c r="O30" s="51"/>
      <c r="P30" s="52"/>
      <c r="Q30" s="53"/>
      <c r="R30" s="49"/>
      <c r="S30" s="49"/>
      <c r="T30" s="34"/>
    </row>
    <row r="31" spans="1:20" ht="16" thickBot="1">
      <c r="A31" s="77" t="s">
        <v>51</v>
      </c>
      <c r="B31" s="153"/>
      <c r="C31" s="134">
        <v>0</v>
      </c>
      <c r="D31" s="135"/>
      <c r="E31" s="154"/>
      <c r="F31" s="154"/>
      <c r="G31" s="152"/>
      <c r="H31" s="152"/>
      <c r="J31" s="40"/>
      <c r="K31" s="50"/>
      <c r="L31" s="51"/>
      <c r="M31" s="51"/>
      <c r="N31" s="51"/>
      <c r="O31" s="51"/>
      <c r="P31" s="52"/>
      <c r="Q31" s="53"/>
      <c r="R31" s="49"/>
      <c r="S31" s="49"/>
      <c r="T31" s="34"/>
    </row>
    <row r="32" spans="1:20" ht="16" thickBot="1">
      <c r="A32" s="77" t="s">
        <v>52</v>
      </c>
      <c r="B32" s="140"/>
      <c r="C32" s="134">
        <v>0</v>
      </c>
      <c r="D32" s="135"/>
      <c r="E32" s="155"/>
      <c r="F32" s="156"/>
      <c r="G32" s="152"/>
      <c r="H32" s="157"/>
      <c r="I32" s="39"/>
      <c r="J32" s="39"/>
      <c r="K32" s="50"/>
      <c r="L32" s="51"/>
      <c r="M32" s="51"/>
      <c r="N32" s="51"/>
      <c r="O32" s="51"/>
      <c r="P32" s="52"/>
      <c r="Q32" s="53"/>
      <c r="R32" s="49"/>
      <c r="S32" s="49"/>
    </row>
    <row r="33" spans="1:19" ht="16" thickBot="1">
      <c r="A33" s="83" t="s">
        <v>53</v>
      </c>
      <c r="B33" s="138"/>
      <c r="C33" s="134">
        <v>0</v>
      </c>
      <c r="D33" s="135"/>
      <c r="E33" s="135"/>
      <c r="F33" s="152"/>
      <c r="G33" s="152"/>
      <c r="H33" s="158"/>
      <c r="I33" s="39"/>
      <c r="J33" s="39"/>
      <c r="K33" s="54"/>
      <c r="L33" s="54"/>
      <c r="M33" s="49"/>
      <c r="N33" s="49"/>
      <c r="O33" s="49"/>
      <c r="P33" s="49"/>
      <c r="Q33" s="49"/>
      <c r="R33" s="49"/>
      <c r="S33" s="49"/>
    </row>
    <row r="34" spans="1:19" ht="16" thickBot="1">
      <c r="A34" s="83" t="s">
        <v>54</v>
      </c>
      <c r="B34" s="138"/>
      <c r="C34" s="134">
        <v>0</v>
      </c>
      <c r="D34" s="135"/>
      <c r="E34" s="152"/>
      <c r="F34" s="152"/>
      <c r="G34" s="159"/>
      <c r="H34" s="160"/>
      <c r="I34" s="12"/>
      <c r="J34" s="12"/>
      <c r="K34" s="55"/>
      <c r="L34" s="54"/>
      <c r="M34" s="49"/>
      <c r="N34" s="49"/>
      <c r="O34" s="49"/>
      <c r="P34" s="49"/>
      <c r="Q34" s="49"/>
      <c r="R34" s="49"/>
      <c r="S34" s="49"/>
    </row>
    <row r="35" spans="1:19" ht="16" thickBot="1">
      <c r="A35" s="83" t="s">
        <v>55</v>
      </c>
      <c r="B35" s="138"/>
      <c r="C35" s="134">
        <v>0</v>
      </c>
      <c r="D35" s="135"/>
      <c r="E35" s="135"/>
      <c r="F35" s="152"/>
      <c r="G35" s="154"/>
      <c r="H35" s="111"/>
      <c r="I35" s="41"/>
      <c r="J35" s="41"/>
      <c r="K35" s="41"/>
      <c r="L35" s="6"/>
    </row>
    <row r="36" spans="1:19" ht="16" thickBot="1">
      <c r="A36" s="83" t="s">
        <v>56</v>
      </c>
      <c r="B36" s="138"/>
      <c r="C36" s="134">
        <v>0</v>
      </c>
      <c r="D36" s="135"/>
      <c r="E36" s="152"/>
      <c r="F36" s="152"/>
      <c r="G36" s="155"/>
      <c r="H36" s="111"/>
      <c r="I36" s="13"/>
      <c r="J36" s="13"/>
      <c r="K36" s="13"/>
      <c r="L36" s="6"/>
    </row>
    <row r="37" spans="1:19" ht="16" thickBot="1">
      <c r="A37" s="83" t="s">
        <v>39</v>
      </c>
      <c r="B37" s="138"/>
      <c r="C37" s="134">
        <v>0</v>
      </c>
      <c r="D37" s="135"/>
      <c r="E37" s="152"/>
      <c r="F37" s="152"/>
      <c r="G37" s="152"/>
      <c r="H37" s="152"/>
      <c r="I37" s="44"/>
      <c r="J37" s="44"/>
      <c r="K37" s="42"/>
      <c r="L37" s="6"/>
    </row>
    <row r="38" spans="1:19" ht="16" thickBot="1">
      <c r="A38" s="112" t="s">
        <v>26</v>
      </c>
      <c r="B38" s="144"/>
      <c r="C38" s="134">
        <v>0</v>
      </c>
      <c r="D38" s="135"/>
      <c r="E38" s="161"/>
      <c r="F38" s="162"/>
      <c r="G38" s="152"/>
      <c r="H38" s="152"/>
      <c r="I38" s="41"/>
      <c r="J38" s="41"/>
      <c r="K38" s="41"/>
      <c r="L38" s="6"/>
    </row>
    <row r="39" spans="1:19" ht="17" thickBot="1">
      <c r="A39" s="83"/>
      <c r="B39" s="171" t="s">
        <v>27</v>
      </c>
      <c r="C39" s="116">
        <f>SUM(C18:C36)</f>
        <v>35750</v>
      </c>
      <c r="D39" s="163" t="s">
        <v>28</v>
      </c>
      <c r="E39" s="116">
        <f>C39</f>
        <v>35750</v>
      </c>
      <c r="F39" s="164" t="s">
        <v>57</v>
      </c>
      <c r="G39" s="165"/>
      <c r="H39" s="166"/>
      <c r="J39" s="6"/>
      <c r="K39" s="6"/>
      <c r="L39" s="6"/>
    </row>
    <row r="40" spans="1:19" ht="16" thickBot="1">
      <c r="A40" s="83"/>
      <c r="B40" s="121"/>
      <c r="C40" s="126"/>
      <c r="D40" s="80"/>
      <c r="E40" s="169">
        <f>E39/C3</f>
        <v>0.11</v>
      </c>
      <c r="F40" s="77"/>
      <c r="G40" s="152"/>
      <c r="H40" s="152"/>
      <c r="I40" s="39"/>
      <c r="J40" s="39"/>
      <c r="K40" s="43"/>
      <c r="L40" s="6"/>
    </row>
    <row r="41" spans="1:19" ht="16" thickBot="1">
      <c r="A41" s="18"/>
      <c r="B41" s="19"/>
      <c r="C41" s="10"/>
      <c r="E41" s="66">
        <f>E14-E39</f>
        <v>131950</v>
      </c>
      <c r="F41" s="20" t="s">
        <v>58</v>
      </c>
    </row>
    <row r="42" spans="1:19" ht="16" thickBot="1">
      <c r="A42" s="2"/>
      <c r="B42" s="2"/>
      <c r="C42" s="38"/>
      <c r="D42" s="22"/>
      <c r="E42" s="170">
        <f>E41/C3</f>
        <v>0.40600000000000003</v>
      </c>
      <c r="F42" s="9"/>
      <c r="G42" s="14"/>
      <c r="H42" s="15"/>
    </row>
    <row r="43" spans="1:19" ht="16" thickBot="1">
      <c r="E43" s="66">
        <f>E41*(1-'How To Use This Template'!I14)</f>
        <v>105560</v>
      </c>
      <c r="F43" s="20" t="s">
        <v>59</v>
      </c>
      <c r="G43" s="2"/>
      <c r="H43" s="2"/>
    </row>
    <row r="44" spans="1:19">
      <c r="E44" s="170">
        <f>E43/C3</f>
        <v>0.32479999999999998</v>
      </c>
      <c r="F44" s="9"/>
      <c r="G44" s="2"/>
      <c r="H44" s="11"/>
    </row>
    <row r="45" spans="1:19">
      <c r="G45" s="16"/>
      <c r="H45" s="17"/>
    </row>
    <row r="46" spans="1:19">
      <c r="G46" s="9"/>
      <c r="H46" s="57"/>
    </row>
    <row r="47" spans="1:19">
      <c r="G47" s="4"/>
      <c r="H47" s="57"/>
    </row>
    <row r="48" spans="1:19">
      <c r="G48" s="9"/>
      <c r="H48" s="6"/>
    </row>
    <row r="49" spans="7:11">
      <c r="G49" s="6"/>
      <c r="H49" s="6"/>
    </row>
    <row r="50" spans="7:11">
      <c r="G50" s="9"/>
      <c r="H50" s="6"/>
    </row>
    <row r="51" spans="7:11">
      <c r="G51" s="4"/>
      <c r="H51" s="6"/>
      <c r="J51" s="2"/>
      <c r="K51" s="21"/>
    </row>
    <row r="52" spans="7:11">
      <c r="J52" s="1"/>
      <c r="K52" s="21"/>
    </row>
    <row r="53" spans="7:11">
      <c r="I53" s="68"/>
      <c r="J53" s="1"/>
      <c r="K53" s="1"/>
    </row>
    <row r="54" spans="7:11">
      <c r="J54" s="1"/>
      <c r="K54" s="1"/>
    </row>
    <row r="65" spans="1:8">
      <c r="A65" s="64"/>
      <c r="B65" s="64"/>
      <c r="C65" s="67"/>
      <c r="D65" s="64"/>
      <c r="E65" s="64"/>
      <c r="F65" s="64"/>
      <c r="G65" s="64"/>
      <c r="H65" s="64"/>
    </row>
  </sheetData>
  <mergeCells count="1">
    <mergeCell ref="A1:H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50DEE-0B29-5646-BD5B-07D7232EB221}">
  <dimension ref="A1:BN115"/>
  <sheetViews>
    <sheetView tabSelected="1" workbookViewId="0">
      <selection activeCell="U19" sqref="U19"/>
    </sheetView>
  </sheetViews>
  <sheetFormatPr baseColWidth="10" defaultRowHeight="15"/>
  <sheetData>
    <row r="1" spans="1:66" ht="15" customHeight="1">
      <c r="A1" s="212"/>
      <c r="B1" s="212"/>
      <c r="C1" s="212"/>
      <c r="D1" s="212"/>
      <c r="E1" s="212"/>
      <c r="F1" s="212"/>
      <c r="G1" s="212"/>
      <c r="H1" s="212"/>
      <c r="I1" s="212"/>
      <c r="J1" s="212"/>
      <c r="K1" s="212"/>
      <c r="L1" s="212"/>
      <c r="M1" s="212"/>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row>
    <row r="2" spans="1:66" ht="26" customHeight="1">
      <c r="A2" s="212"/>
      <c r="B2" s="212"/>
      <c r="C2" s="212"/>
      <c r="D2" s="212"/>
      <c r="E2" s="212"/>
      <c r="F2" s="212"/>
      <c r="G2" s="212"/>
      <c r="H2" s="212"/>
      <c r="I2" s="212"/>
      <c r="J2" s="212"/>
      <c r="K2" s="212"/>
      <c r="L2" s="212"/>
      <c r="M2" s="212"/>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row>
    <row r="3" spans="1:66" ht="15" customHeight="1">
      <c r="A3" s="210"/>
      <c r="B3" s="210"/>
      <c r="C3" s="210"/>
      <c r="D3" s="210"/>
      <c r="E3" s="210"/>
      <c r="F3" s="210"/>
      <c r="G3" s="210"/>
      <c r="H3" s="210"/>
      <c r="I3" s="210"/>
      <c r="J3" s="210"/>
      <c r="K3" s="210"/>
      <c r="L3" s="210"/>
      <c r="M3" s="210"/>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row>
    <row r="4" spans="1:66" ht="15" customHeight="1">
      <c r="A4" s="210"/>
      <c r="B4" s="210"/>
      <c r="C4" s="210"/>
      <c r="D4" s="210"/>
      <c r="E4" s="210"/>
      <c r="F4" s="210"/>
      <c r="G4" s="210"/>
      <c r="H4" s="210"/>
      <c r="I4" s="210"/>
      <c r="J4" s="210"/>
      <c r="K4" s="210"/>
      <c r="L4" s="210"/>
      <c r="M4" s="210"/>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row>
    <row r="5" spans="1:66" ht="15" customHeight="1">
      <c r="A5" s="210"/>
      <c r="B5" s="210"/>
      <c r="C5" s="210"/>
      <c r="D5" s="210"/>
      <c r="E5" s="210"/>
      <c r="F5" s="210"/>
      <c r="G5" s="210"/>
      <c r="H5" s="210"/>
      <c r="I5" s="210"/>
      <c r="J5" s="210"/>
      <c r="K5" s="210"/>
      <c r="L5" s="210"/>
      <c r="M5" s="210"/>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row>
    <row r="6" spans="1:66" ht="15" customHeight="1">
      <c r="A6" s="210"/>
      <c r="B6" s="210"/>
      <c r="C6" s="210"/>
      <c r="D6" s="210"/>
      <c r="E6" s="210"/>
      <c r="F6" s="210"/>
      <c r="G6" s="210"/>
      <c r="H6" s="210"/>
      <c r="I6" s="210"/>
      <c r="J6" s="210"/>
      <c r="K6" s="210"/>
      <c r="L6" s="210"/>
      <c r="M6" s="210"/>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row>
    <row r="7" spans="1:66" ht="15" customHeight="1">
      <c r="A7" s="210"/>
      <c r="B7" s="210"/>
      <c r="C7" s="210"/>
      <c r="D7" s="210"/>
      <c r="E7" s="210"/>
      <c r="F7" s="210"/>
      <c r="G7" s="210"/>
      <c r="H7" s="210"/>
      <c r="I7" s="210"/>
      <c r="J7" s="210"/>
      <c r="K7" s="210"/>
      <c r="L7" s="210"/>
      <c r="M7" s="210"/>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row>
    <row r="8" spans="1:66" ht="15" customHeight="1">
      <c r="A8" s="210"/>
      <c r="B8" s="210"/>
      <c r="C8" s="210"/>
      <c r="D8" s="210"/>
      <c r="E8" s="210"/>
      <c r="F8" s="210"/>
      <c r="G8" s="210"/>
      <c r="H8" s="210"/>
      <c r="I8" s="210"/>
      <c r="J8" s="210"/>
      <c r="K8" s="210"/>
      <c r="L8" s="210"/>
      <c r="M8" s="210"/>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row>
    <row r="9" spans="1:66" ht="15" customHeight="1">
      <c r="A9" s="210"/>
      <c r="B9" s="210"/>
      <c r="C9" s="210"/>
      <c r="D9" s="210"/>
      <c r="E9" s="210"/>
      <c r="F9" s="210"/>
      <c r="G9" s="210"/>
      <c r="H9" s="210"/>
      <c r="I9" s="210"/>
      <c r="J9" s="210"/>
      <c r="K9" s="210"/>
      <c r="L9" s="210"/>
      <c r="M9" s="210"/>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row>
    <row r="10" spans="1:66" ht="15" customHeight="1">
      <c r="A10" s="210"/>
      <c r="B10" s="210"/>
      <c r="C10" s="210"/>
      <c r="D10" s="210"/>
      <c r="E10" s="210"/>
      <c r="F10" s="210"/>
      <c r="G10" s="210"/>
      <c r="H10" s="210"/>
      <c r="I10" s="210"/>
      <c r="J10" s="210"/>
      <c r="K10" s="210"/>
      <c r="L10" s="210"/>
      <c r="M10" s="210"/>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row>
    <row r="11" spans="1:66" ht="15" customHeight="1">
      <c r="A11" s="210"/>
      <c r="B11" s="210"/>
      <c r="C11" s="210"/>
      <c r="D11" s="210"/>
      <c r="E11" s="210"/>
      <c r="F11" s="210"/>
      <c r="G11" s="210"/>
      <c r="H11" s="210"/>
      <c r="I11" s="210"/>
      <c r="J11" s="210"/>
      <c r="K11" s="210"/>
      <c r="L11" s="210"/>
      <c r="M11" s="210"/>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row>
    <row r="12" spans="1:66">
      <c r="A12" s="211"/>
      <c r="B12" s="211"/>
      <c r="C12" s="211"/>
      <c r="D12" s="211"/>
      <c r="E12" s="211"/>
      <c r="F12" s="213"/>
      <c r="G12" s="211"/>
      <c r="H12" s="211"/>
      <c r="I12" s="211"/>
      <c r="J12" s="211"/>
      <c r="K12" s="211"/>
      <c r="L12" s="211"/>
      <c r="M12" s="211"/>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row>
    <row r="13" spans="1:66">
      <c r="A13" s="211"/>
      <c r="B13" s="211"/>
      <c r="C13" s="211"/>
      <c r="D13" s="211"/>
      <c r="E13" s="211"/>
      <c r="F13" s="211"/>
      <c r="G13" s="211"/>
      <c r="H13" s="211"/>
      <c r="I13" s="211"/>
      <c r="J13" s="211"/>
      <c r="K13" s="211"/>
      <c r="L13" s="211"/>
      <c r="M13" s="211"/>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row>
    <row r="14" spans="1:66">
      <c r="A14" s="211"/>
      <c r="B14" s="211"/>
      <c r="C14" s="211"/>
      <c r="D14" s="211"/>
      <c r="E14" s="211"/>
      <c r="F14" s="211"/>
      <c r="G14" s="211"/>
      <c r="H14" s="211"/>
      <c r="I14" s="211"/>
      <c r="J14" s="211"/>
      <c r="K14" s="211"/>
      <c r="L14" s="211"/>
      <c r="M14" s="211"/>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row>
    <row r="15" spans="1:66">
      <c r="A15" s="211"/>
      <c r="B15" s="211"/>
      <c r="C15" s="211"/>
      <c r="D15" s="211"/>
      <c r="E15" s="211"/>
      <c r="F15" s="211"/>
      <c r="G15" s="211"/>
      <c r="H15" s="211"/>
      <c r="I15" s="211"/>
      <c r="J15" s="211"/>
      <c r="K15" s="211"/>
      <c r="L15" s="211"/>
      <c r="M15" s="211"/>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row>
    <row r="16" spans="1:66">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row>
    <row r="17" spans="1:66">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row>
    <row r="18" spans="1:66">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row>
    <row r="19" spans="1:66">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row>
    <row r="20" spans="1:66">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row>
    <row r="21" spans="1:66">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row>
    <row r="22" spans="1:66">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row>
    <row r="23" spans="1:66">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row>
    <row r="24" spans="1:66">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row>
    <row r="25" spans="1:66">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row>
    <row r="26" spans="1:66">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row>
    <row r="27" spans="1:66">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row>
    <row r="28" spans="1:66">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row>
    <row r="29" spans="1:66">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row>
    <row r="30" spans="1:66">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row>
    <row r="31" spans="1:66">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row>
    <row r="32" spans="1:66">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row>
    <row r="33" spans="1:66">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row>
    <row r="34" spans="1:66">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row>
    <row r="35" spans="1:66">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row>
    <row r="36" spans="1:66">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row>
    <row r="37" spans="1:66">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row>
    <row r="38" spans="1:66">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row>
    <row r="39" spans="1:66">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row>
    <row r="40" spans="1:66">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row>
    <row r="41" spans="1:66">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row>
    <row r="42" spans="1:66">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row>
    <row r="43" spans="1:66">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row>
    <row r="44" spans="1:66">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row>
    <row r="45" spans="1:66">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row>
    <row r="46" spans="1:66">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row>
    <row r="47" spans="1:66">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row>
    <row r="48" spans="1:66">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row>
    <row r="49" spans="1:66">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row>
    <row r="50" spans="1:66">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row>
    <row r="51" spans="1:66">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row>
    <row r="52" spans="1:66">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row>
    <row r="53" spans="1:66">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row>
    <row r="54" spans="1:66">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66">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row>
    <row r="56" spans="1:66">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row>
    <row r="57" spans="1:66">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row>
    <row r="58" spans="1:66">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row>
    <row r="59" spans="1:66">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row>
    <row r="60" spans="1:66">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row>
    <row r="61" spans="1:66">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row>
    <row r="62" spans="1:66">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row>
    <row r="63" spans="1:66">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row>
    <row r="64" spans="1:66">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row>
    <row r="65" spans="1:66">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row>
    <row r="66" spans="1:66">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row>
    <row r="67" spans="1:66">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row>
    <row r="68" spans="1:66">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row>
    <row r="69" spans="1:66">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row>
    <row r="70" spans="1:66">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row>
    <row r="71" spans="1:66">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row>
    <row r="72" spans="1:66">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row>
    <row r="73" spans="1:66">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row>
    <row r="74" spans="1:66">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row>
    <row r="75" spans="1:66">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row>
    <row r="76" spans="1:66">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row>
    <row r="77" spans="1:66">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row>
    <row r="78" spans="1:66">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row>
    <row r="79" spans="1:66">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row>
    <row r="80" spans="1:66">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row>
    <row r="81" spans="1:66">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row>
    <row r="82" spans="1:66">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row>
    <row r="83" spans="1:66">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row>
    <row r="84" spans="1:66">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row>
    <row r="85" spans="1:66">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row>
    <row r="86" spans="1:66">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row>
    <row r="87" spans="1:66">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row>
    <row r="88" spans="1:66">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row>
    <row r="89" spans="1:66">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row>
    <row r="90" spans="1:66">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row>
    <row r="91" spans="1:66">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row>
    <row r="92" spans="1:66">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row>
    <row r="93" spans="1:66">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row>
    <row r="94" spans="1:66">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row>
    <row r="95" spans="1:66">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row>
    <row r="96" spans="1:66">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row>
    <row r="97" spans="1:66">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row>
    <row r="98" spans="1:66">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row>
    <row r="99" spans="1:66">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row>
    <row r="100" spans="1:66">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row>
    <row r="101" spans="1:66">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row>
    <row r="102" spans="1:66">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row>
    <row r="103" spans="1:66">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row>
    <row r="104" spans="1:66">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row>
    <row r="105" spans="1:66">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row>
    <row r="106" spans="1:66">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row>
    <row r="107" spans="1:66">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row>
    <row r="108" spans="1:66">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row>
    <row r="109" spans="1:66">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row>
    <row r="110" spans="1:66">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row>
    <row r="111" spans="1:66">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row>
    <row r="112" spans="1:66">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row>
    <row r="113" spans="1:66">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row>
    <row r="114" spans="1:66">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row>
    <row r="115" spans="1:66">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How To Use This Template</vt:lpstr>
      <vt:lpstr>Business Plan</vt:lpstr>
      <vt:lpstr>Post Planning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Carmelo Marsala</dc:creator>
  <cp:keywords/>
  <dc:description/>
  <cp:lastModifiedBy>Kimberley Melo-Serpa</cp:lastModifiedBy>
  <cp:revision/>
  <dcterms:created xsi:type="dcterms:W3CDTF">2019-04-11T20:36:18Z</dcterms:created>
  <dcterms:modified xsi:type="dcterms:W3CDTF">2019-07-06T17:18:55Z</dcterms:modified>
  <cp:category/>
  <cp:contentStatus/>
</cp:coreProperties>
</file>